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0935" windowHeight="105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<sst xmlns="http://schemas.openxmlformats.org/spreadsheetml/2006/main" count="1804" uniqueCount="748">
  <si>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</si>
  <si>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</si>
  <si>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</si>
  <si>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</si>
  <si>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</si>
  <si>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</si>
  <si>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</si>
  <si>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</si>
  <si>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</si>
  <si>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</si>
  <si>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</si>
  <si>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</si>
  <si>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</si>
  <si>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</si>
  <si>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</si>
  <si>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</si>
  <si>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1/2"</t>
  </si>
  <si>
    <t>3/4"</t>
  </si>
  <si>
    <t>1"</t>
  </si>
  <si>
    <t>11/4"</t>
  </si>
  <si>
    <t>11/2"</t>
  </si>
  <si>
    <t>2"</t>
  </si>
  <si>
    <t>21/2"</t>
  </si>
  <si>
    <t>3"</t>
  </si>
  <si>
    <t>4"</t>
  </si>
  <si>
    <t>6"</t>
  </si>
  <si>
    <t>8"</t>
  </si>
  <si>
    <t>10"</t>
  </si>
  <si>
    <t>12"</t>
  </si>
  <si>
    <t>14"</t>
  </si>
  <si>
    <t>TRAMO</t>
  </si>
  <si>
    <t>cem x cem (tramos 6 mts.)</t>
  </si>
  <si>
    <t xml:space="preserve"> 1/4</t>
  </si>
  <si>
    <t xml:space="preserve"> 3/8</t>
  </si>
  <si>
    <t xml:space="preserve"> 1/2</t>
  </si>
  <si>
    <t xml:space="preserve"> 3/4</t>
  </si>
  <si>
    <t xml:space="preserve"> 11/4</t>
  </si>
  <si>
    <t xml:space="preserve"> 11/2</t>
  </si>
  <si>
    <t xml:space="preserve"> 21/2</t>
  </si>
  <si>
    <t>3/4x3/4x1/2</t>
  </si>
  <si>
    <t>1x1x1/2</t>
  </si>
  <si>
    <t>1x1x3/4</t>
  </si>
  <si>
    <t>11/2x11/2x3/4</t>
  </si>
  <si>
    <t>11/2x11/2x1</t>
  </si>
  <si>
    <t>2x2x1/2</t>
  </si>
  <si>
    <t>2x2x3/4</t>
  </si>
  <si>
    <t>2x2x11/2</t>
  </si>
  <si>
    <t>21/2x1</t>
  </si>
  <si>
    <t>21/2x11/4</t>
  </si>
  <si>
    <t>21/2x2</t>
  </si>
  <si>
    <t>3x3x2</t>
  </si>
  <si>
    <t>3x21/2</t>
  </si>
  <si>
    <t>4x4x2</t>
  </si>
  <si>
    <t>4x4x3</t>
  </si>
  <si>
    <t>6x6x3</t>
  </si>
  <si>
    <t>6x6x4</t>
  </si>
  <si>
    <t>8x8x6</t>
  </si>
  <si>
    <t>3/4x1/2</t>
  </si>
  <si>
    <t>1x1/2</t>
  </si>
  <si>
    <t>1x3/4</t>
  </si>
  <si>
    <t>11/4x1/2</t>
  </si>
  <si>
    <t>11/4x3/4</t>
  </si>
  <si>
    <t>11/4x1</t>
  </si>
  <si>
    <t>11/2x1/2</t>
  </si>
  <si>
    <t>11/2x3/4</t>
  </si>
  <si>
    <t>11/2x1</t>
  </si>
  <si>
    <t>11/2x11/4</t>
  </si>
  <si>
    <t>2x3/4</t>
  </si>
  <si>
    <t>2x1</t>
  </si>
  <si>
    <t>2x11/4</t>
  </si>
  <si>
    <t>2x11/2</t>
  </si>
  <si>
    <t xml:space="preserve">3x2 </t>
  </si>
  <si>
    <t>4x2</t>
  </si>
  <si>
    <t>4x3</t>
  </si>
  <si>
    <t>6x4</t>
  </si>
  <si>
    <t>8x6</t>
  </si>
  <si>
    <t>3/8x1/4</t>
  </si>
  <si>
    <t>1/2x1/8</t>
  </si>
  <si>
    <t>1/2x1/4</t>
  </si>
  <si>
    <t>1/2x3/8</t>
  </si>
  <si>
    <t>3/4x1/4</t>
  </si>
  <si>
    <t>1x3/8</t>
  </si>
  <si>
    <t>2x1/2</t>
  </si>
  <si>
    <t>21/2x1/2</t>
  </si>
  <si>
    <t>21/2x3/4</t>
  </si>
  <si>
    <t>21/2x11/2</t>
  </si>
  <si>
    <t>3x3/4</t>
  </si>
  <si>
    <t>3x1</t>
  </si>
  <si>
    <t>3x11/4</t>
  </si>
  <si>
    <t>3x11/2</t>
  </si>
  <si>
    <t>3x2</t>
  </si>
  <si>
    <t>4x21/2</t>
  </si>
  <si>
    <t>6x3</t>
  </si>
  <si>
    <t>3/4x3/8</t>
  </si>
  <si>
    <t>1x1/4</t>
  </si>
  <si>
    <t xml:space="preserve"> 7/8</t>
  </si>
  <si>
    <t xml:space="preserve"> 1 1/8 cerrado</t>
  </si>
  <si>
    <t xml:space="preserve">  1 3/8 cerrado</t>
  </si>
  <si>
    <t xml:space="preserve"> 11/2"</t>
  </si>
  <si>
    <t xml:space="preserve"> 1 5/8 cerrado</t>
  </si>
  <si>
    <t xml:space="preserve"> 1 3/4 cerrado</t>
  </si>
  <si>
    <t xml:space="preserve"> 2 cerrado</t>
  </si>
  <si>
    <t xml:space="preserve"> 2 5/8 cerrado</t>
  </si>
  <si>
    <t xml:space="preserve"> 2 7/8 cerrado</t>
  </si>
  <si>
    <t>PZA</t>
  </si>
  <si>
    <t>Tee cem x cem x cem</t>
  </si>
  <si>
    <t>Tee cem x cem x RH</t>
  </si>
  <si>
    <t>Tee RH x RH x RH</t>
  </si>
  <si>
    <t>Tee Red.  cem x cem x cem</t>
  </si>
  <si>
    <t xml:space="preserve"> Codo 90 cem x cem</t>
  </si>
  <si>
    <t>Codo 90º RH x RH</t>
  </si>
  <si>
    <t>Codo 90º cem x RH</t>
  </si>
  <si>
    <t>Codo 45º cem x cem</t>
  </si>
  <si>
    <t>Codo 45º RH x RH</t>
  </si>
  <si>
    <t>Cruz cem x cem x cem x cem</t>
  </si>
  <si>
    <t>Cople cem x cem</t>
  </si>
  <si>
    <t>Cople RH x RH</t>
  </si>
  <si>
    <t>Cople reductor cem x cem</t>
  </si>
  <si>
    <t>Reductor bushing espiga x RH</t>
  </si>
  <si>
    <t>Reductor bushing Mpt x Fpt</t>
  </si>
  <si>
    <t>Adaptador Macho</t>
  </si>
  <si>
    <t>Adaptador Hembra</t>
  </si>
  <si>
    <t>Adaptador Hembra c/anillo</t>
  </si>
  <si>
    <t>de refuerzo</t>
  </si>
  <si>
    <t>Tapon cem</t>
  </si>
  <si>
    <t>Tapon RH</t>
  </si>
  <si>
    <t>Tapon RM</t>
  </si>
  <si>
    <t>Tuerca Union O´ring EPDM</t>
  </si>
  <si>
    <t xml:space="preserve">cem x cem </t>
  </si>
  <si>
    <t>RH x RH</t>
  </si>
  <si>
    <t>Tuerca Union O´ring Viton</t>
  </si>
  <si>
    <t>cem x cem</t>
  </si>
  <si>
    <t>Yee cem x cem x cem</t>
  </si>
  <si>
    <t>Brida de una pieza cem</t>
  </si>
  <si>
    <t>Brida de una pieza RH</t>
  </si>
  <si>
    <t>Brida Vanstone cem</t>
  </si>
  <si>
    <t>Brida fabricada cem Vanstone-</t>
  </si>
  <si>
    <t>150 psi</t>
  </si>
  <si>
    <t>Brida Vanstone RH</t>
  </si>
  <si>
    <t>Brida Vanstone Espiga</t>
  </si>
  <si>
    <t>Brida Ciega</t>
  </si>
  <si>
    <t>Niples en CPVC 1/4" diametro</t>
  </si>
  <si>
    <t>Niples en CPVC 3/8" diametro</t>
  </si>
  <si>
    <t>Niples en CPVC 1/2" diametro</t>
  </si>
  <si>
    <t>Niples en CPVC 3/4" diametro</t>
  </si>
  <si>
    <t>Niples en CPVC 1" diametro</t>
  </si>
  <si>
    <t>Niples en CPVC 11/4" diametro</t>
  </si>
  <si>
    <t>Niples en CPVC 11/2" diametro</t>
  </si>
  <si>
    <t>Niples en CPVC 2" diametro</t>
  </si>
  <si>
    <t>Niples en CPVC 21/2" diametro</t>
  </si>
  <si>
    <t>Niples en CPVC 3" diametro</t>
  </si>
  <si>
    <t>Niples en CPVC 4" diametro</t>
  </si>
  <si>
    <t>Junta de expansion 6" EPDM</t>
  </si>
  <si>
    <t>Junta de expansion 6" FPM</t>
  </si>
  <si>
    <t>Junta de expansion 12" EPDM</t>
  </si>
  <si>
    <t>Junta de expansion 12" FPM</t>
  </si>
  <si>
    <t>Tuberia PVC Ced-80  extremos lisos</t>
  </si>
  <si>
    <t xml:space="preserve"> 1/2"</t>
  </si>
  <si>
    <t xml:space="preserve"> 3/4"</t>
  </si>
  <si>
    <t xml:space="preserve"> 11/4"</t>
  </si>
  <si>
    <t xml:space="preserve"> 21/2"</t>
  </si>
  <si>
    <t>Tee fabricada cem x cem x cem - 130 psi</t>
  </si>
  <si>
    <t>3/4x3/4x1</t>
  </si>
  <si>
    <t>1x3/4x1</t>
  </si>
  <si>
    <t>11/4x1x3/4</t>
  </si>
  <si>
    <t>11/4x11/4x3/4</t>
  </si>
  <si>
    <t>11/4x11/4x1</t>
  </si>
  <si>
    <t>2x2x1</t>
  </si>
  <si>
    <t>3x3x21/2</t>
  </si>
  <si>
    <t>Codo 90° cem x cem - 130 psi</t>
  </si>
  <si>
    <t>Adaptador hembra cem x RH</t>
  </si>
  <si>
    <t>Adaptador macho cem x RH</t>
  </si>
  <si>
    <t>Reductor bushing espiga x cem</t>
  </si>
  <si>
    <t>Reductor bushing RM x RH</t>
  </si>
  <si>
    <t>Tuerca union cem x cem con sello  o´ring EPDM</t>
  </si>
  <si>
    <t>Tuerca union RH x RH con sello  o´ring EPDM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</si>
  <si>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</si>
  <si>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</si>
  <si>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</si>
  <si>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</si>
  <si>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</si>
  <si>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</si>
  <si>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</si>
  <si>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</si>
  <si>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</si>
  <si>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</si>
  <si>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</si>
  <si>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</si>
  <si>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>IN-51</t>
  </si>
  <si>
    <t>IN-52</t>
  </si>
  <si>
    <t>IN-53</t>
  </si>
  <si>
    <t>IN-54</t>
  </si>
  <si>
    <t>IN-55</t>
  </si>
  <si>
    <t>IN-56</t>
  </si>
  <si>
    <t>IN-57</t>
  </si>
  <si>
    <t>IN-58</t>
  </si>
  <si>
    <t>IN-59</t>
  </si>
  <si>
    <t>IN-60</t>
  </si>
  <si>
    <t>IN-61</t>
  </si>
  <si>
    <t>IN-62</t>
  </si>
  <si>
    <t>IN-63</t>
  </si>
  <si>
    <t>IN-64</t>
  </si>
  <si>
    <t>M</t>
  </si>
  <si>
    <t>3/4 X 1/2</t>
  </si>
  <si>
    <t>1 X 1/2</t>
  </si>
  <si>
    <t>1 X 3/4</t>
  </si>
  <si>
    <t>1 1/4 X 1/2</t>
  </si>
  <si>
    <t>1 1/2 X 3/4</t>
  </si>
  <si>
    <t>1 1/4 X 1</t>
  </si>
  <si>
    <t>1 1/2 X 1/2</t>
  </si>
  <si>
    <t>1 1/2 X 1</t>
  </si>
  <si>
    <t>1 1/2 X 1 1/4</t>
  </si>
  <si>
    <t>2 X 1/2</t>
  </si>
  <si>
    <t>2 X 3/4</t>
  </si>
  <si>
    <t>2 X 1</t>
  </si>
  <si>
    <t>2 X 1 1/4</t>
  </si>
  <si>
    <t>2 X 1 1/2</t>
  </si>
  <si>
    <t>2 1/2 X 1 1/4</t>
  </si>
  <si>
    <t>2 1/2 X 1 1/2</t>
  </si>
  <si>
    <t>2 1/2 X 2</t>
  </si>
  <si>
    <t>3 X 1</t>
  </si>
  <si>
    <t>3 X 1 1/4</t>
  </si>
  <si>
    <t>3 X 1 1/2</t>
  </si>
  <si>
    <t>3 X 2</t>
  </si>
  <si>
    <t>3 X 2 1/2</t>
  </si>
  <si>
    <t>4 X 2</t>
  </si>
  <si>
    <t>4 X 2 1/2</t>
  </si>
  <si>
    <t>4 X 3</t>
  </si>
  <si>
    <t>6 X 2</t>
  </si>
  <si>
    <t>6 X 3</t>
  </si>
  <si>
    <t>6 X 4</t>
  </si>
  <si>
    <t>8 X 4</t>
  </si>
  <si>
    <t>8 X 6</t>
  </si>
  <si>
    <t>3/4 x 1/2</t>
  </si>
  <si>
    <t>1 x 1/2</t>
  </si>
  <si>
    <t>1 x 3/4</t>
  </si>
  <si>
    <t>1 1/4 x 1/2</t>
  </si>
  <si>
    <t>1 1/4 x 3/4</t>
  </si>
  <si>
    <t>1 1/4 x 1</t>
  </si>
  <si>
    <t>1 1/2 x 1/2</t>
  </si>
  <si>
    <t>1 1/2 x 3/4</t>
  </si>
  <si>
    <t>1 1/2 x 1</t>
  </si>
  <si>
    <t>1 1/2 x 1 1/4</t>
  </si>
  <si>
    <t>2 x 1/2</t>
  </si>
  <si>
    <t>2 x 3/4</t>
  </si>
  <si>
    <t>2 x 1</t>
  </si>
  <si>
    <t>2 x 1 1/4</t>
  </si>
  <si>
    <t>2 x 1 1/2</t>
  </si>
  <si>
    <t>2 1/2 x 1/2</t>
  </si>
  <si>
    <t>2 1/2 x 3/4</t>
  </si>
  <si>
    <t>2 1/2 x 1</t>
  </si>
  <si>
    <t>2 1/2 x 1 1/4</t>
  </si>
  <si>
    <t>2 1/2 x 1 1/2</t>
  </si>
  <si>
    <t>2 1/2 x 2</t>
  </si>
  <si>
    <t>3 x 1</t>
  </si>
  <si>
    <t>3 x 1 1/4</t>
  </si>
  <si>
    <t>3 x 1 1/2</t>
  </si>
  <si>
    <t>3 x 2</t>
  </si>
  <si>
    <t>3 x 2 1/2</t>
  </si>
  <si>
    <t>4 x 2</t>
  </si>
  <si>
    <t>4 x 2 1/2</t>
  </si>
  <si>
    <t>4 x 3</t>
  </si>
  <si>
    <t>6 x 2</t>
  </si>
  <si>
    <t>6 x 3</t>
  </si>
  <si>
    <t>6 x 4</t>
  </si>
  <si>
    <t>3 x 3/4</t>
  </si>
  <si>
    <t>1 1/4 X 3/4</t>
  </si>
  <si>
    <t>(RH)</t>
  </si>
  <si>
    <t>BRIDA VANESTONE</t>
  </si>
  <si>
    <t>BRIDA C I E G A</t>
  </si>
  <si>
    <t>CEMENTO TRANSPARENTE DE FUSIÓN EN FRIO, PARA TUBERÍAS DE PVC</t>
  </si>
  <si>
    <t>HASTA 8" DE DIÁMETRO</t>
  </si>
  <si>
    <t>0150-TG</t>
  </si>
  <si>
    <t>0250-TG</t>
  </si>
  <si>
    <t>0500-TG</t>
  </si>
  <si>
    <t>1000-TG</t>
  </si>
  <si>
    <t>4000-TG</t>
  </si>
  <si>
    <t>150 ML</t>
  </si>
  <si>
    <t>250 ML</t>
  </si>
  <si>
    <t>500 ML</t>
  </si>
  <si>
    <t>1,000 ML</t>
  </si>
  <si>
    <t>4,000 ML</t>
  </si>
  <si>
    <t>CEMENTO AZUL WET BONDING DE SECADO RÁPIDO PARA TUBERÍAS DE PVC</t>
  </si>
  <si>
    <t>HASTA 6” DE DIÁMETRO</t>
  </si>
  <si>
    <t>1/32 GAL - 118 ML.</t>
  </si>
  <si>
    <t>1/16 GAL - 237 ML.</t>
  </si>
  <si>
    <t>1/8 GAL - 473 ML.</t>
  </si>
  <si>
    <t>Tubito 50g.</t>
  </si>
  <si>
    <t>500 GR</t>
  </si>
  <si>
    <t>LIMPIADOR PARA PVC</t>
  </si>
  <si>
    <t>LUBRICANTE PARA PVC</t>
  </si>
  <si>
    <t>BRIDA DE UNA PIEZA ( RH )</t>
  </si>
  <si>
    <t>BRIDA DE UNA PIEZA CEM</t>
  </si>
  <si>
    <t>19 x 19 x 13</t>
  </si>
  <si>
    <t>19 x 19 x 25</t>
  </si>
  <si>
    <t>25 x 19 x 25</t>
  </si>
  <si>
    <t>25 x 25 x 13</t>
  </si>
  <si>
    <t>25 x 25 x 19</t>
  </si>
  <si>
    <t>32 x 25 x 19</t>
  </si>
  <si>
    <t>32 x 32 x 19</t>
  </si>
  <si>
    <t>32 x 32 x 25</t>
  </si>
  <si>
    <t>38 x 38 x 19</t>
  </si>
  <si>
    <t>38 x 38 x 25</t>
  </si>
  <si>
    <t>50 x 50 x 13</t>
  </si>
  <si>
    <t>50 x 50 x 19</t>
  </si>
  <si>
    <t>50 x 50 x 25</t>
  </si>
  <si>
    <t>50 x 50 x 38</t>
  </si>
  <si>
    <t>75 x 75 x 50</t>
  </si>
  <si>
    <t>75 x 75 x 64</t>
  </si>
  <si>
    <t>100 x 100 x 50</t>
  </si>
  <si>
    <t>100 x 100 x 75</t>
  </si>
  <si>
    <t>150 x 150 x 75</t>
  </si>
  <si>
    <t>150 x 150 x 100</t>
  </si>
  <si>
    <t>200 x 200 x 150</t>
  </si>
  <si>
    <t>CODO DE 22.5°</t>
  </si>
  <si>
    <t>(Cem x Cem)</t>
  </si>
  <si>
    <t>CODO DE 22.5° (Cem x Cem) 130 PSI</t>
  </si>
  <si>
    <t xml:space="preserve"> </t>
  </si>
  <si>
    <t>19 x 13</t>
  </si>
  <si>
    <t>25 x 13</t>
  </si>
  <si>
    <t>25 x 19</t>
  </si>
  <si>
    <t>32 x 13</t>
  </si>
  <si>
    <t>32 x 19</t>
  </si>
  <si>
    <t>32 x 25</t>
  </si>
  <si>
    <t>38 x 13</t>
  </si>
  <si>
    <t>38 x 19</t>
  </si>
  <si>
    <t>38 x 25</t>
  </si>
  <si>
    <t>38 x 32</t>
  </si>
  <si>
    <t>50 x 13</t>
  </si>
  <si>
    <t>50 x 19</t>
  </si>
  <si>
    <t>50 x 25</t>
  </si>
  <si>
    <t>50 x 32</t>
  </si>
  <si>
    <t>50 x 38</t>
  </si>
  <si>
    <t>64 x 32</t>
  </si>
  <si>
    <t>64 x 38</t>
  </si>
  <si>
    <t>64 x 50</t>
  </si>
  <si>
    <t>75 x 25</t>
  </si>
  <si>
    <t>75 x 32</t>
  </si>
  <si>
    <t>75 x 38</t>
  </si>
  <si>
    <t>75 x 50</t>
  </si>
  <si>
    <t>75 x 64</t>
  </si>
  <si>
    <t>100 x 50</t>
  </si>
  <si>
    <t>100 x 64</t>
  </si>
  <si>
    <t>100 x 75</t>
  </si>
  <si>
    <t>150 x 50</t>
  </si>
  <si>
    <t>150 x 75</t>
  </si>
  <si>
    <t>150 x 100</t>
  </si>
  <si>
    <t>200 x 100</t>
  </si>
  <si>
    <t>200 x 150</t>
  </si>
  <si>
    <t>1 x 3/8</t>
  </si>
  <si>
    <t>25 x 9</t>
  </si>
  <si>
    <t>64 x 13</t>
  </si>
  <si>
    <t>64 x 19</t>
  </si>
  <si>
    <t>64 x 25</t>
  </si>
  <si>
    <t>75 x 19</t>
  </si>
  <si>
    <t>1 x ¼</t>
  </si>
  <si>
    <t>25 x 6</t>
  </si>
  <si>
    <t>Tapon  RM</t>
  </si>
  <si>
    <t>(cem) con anillo PVC</t>
  </si>
  <si>
    <t>LP-0250</t>
  </si>
  <si>
    <t xml:space="preserve"> PVC CED.80 </t>
  </si>
  <si>
    <t xml:space="preserve">Tel: 58 71 14 05; 58 81 21 21; 50 16 45 06 ., Fax: 58 71 14 05., Cel: 044 55 59 81 94 18. Cel.044 55 1431 6193  Nextel: 5948 4296  ID  52*15*23944   </t>
  </si>
  <si>
    <t>23-001</t>
  </si>
  <si>
    <t>23-002</t>
  </si>
  <si>
    <t>23-003</t>
  </si>
  <si>
    <t>23-004</t>
  </si>
  <si>
    <t>23-005</t>
  </si>
  <si>
    <t>23-006</t>
  </si>
  <si>
    <t>23-007</t>
  </si>
  <si>
    <t>23-008</t>
  </si>
  <si>
    <t>23-009</t>
  </si>
  <si>
    <t>23-010</t>
  </si>
  <si>
    <t>23-011</t>
  </si>
  <si>
    <t>23-012</t>
  </si>
  <si>
    <t>23-013</t>
  </si>
  <si>
    <t>23-014</t>
  </si>
  <si>
    <t>23-015</t>
  </si>
  <si>
    <t>23-016</t>
  </si>
  <si>
    <t>23-017</t>
  </si>
  <si>
    <t>23-018</t>
  </si>
  <si>
    <t>23-019</t>
  </si>
  <si>
    <t>23-020</t>
  </si>
  <si>
    <t>23-021</t>
  </si>
  <si>
    <t>23-022</t>
  </si>
  <si>
    <t>23-023</t>
  </si>
  <si>
    <t>23-024</t>
  </si>
  <si>
    <t>23-025</t>
  </si>
  <si>
    <t>23-026</t>
  </si>
  <si>
    <t>23-027</t>
  </si>
  <si>
    <t>23-028</t>
  </si>
  <si>
    <t>23-029</t>
  </si>
  <si>
    <t>23-030</t>
  </si>
  <si>
    <t>23-031</t>
  </si>
  <si>
    <t>23-032</t>
  </si>
  <si>
    <t>23-033</t>
  </si>
  <si>
    <t>23-034</t>
  </si>
  <si>
    <t>23-035</t>
  </si>
  <si>
    <t>23-036</t>
  </si>
  <si>
    <t>23-037</t>
  </si>
  <si>
    <t>23-038</t>
  </si>
  <si>
    <t>23-039</t>
  </si>
  <si>
    <t>23-040</t>
  </si>
  <si>
    <t>23-041</t>
  </si>
  <si>
    <t>23-042</t>
  </si>
  <si>
    <t>23-043</t>
  </si>
  <si>
    <t>23-044</t>
  </si>
  <si>
    <t>23-045</t>
  </si>
  <si>
    <t>23-046</t>
  </si>
  <si>
    <t>23-047</t>
  </si>
  <si>
    <t>23-048</t>
  </si>
  <si>
    <t>23-049</t>
  </si>
  <si>
    <t>23-050</t>
  </si>
  <si>
    <t>23-051</t>
  </si>
  <si>
    <t>23-052</t>
  </si>
  <si>
    <t>23-053</t>
  </si>
  <si>
    <t>23-054</t>
  </si>
  <si>
    <t>23-055</t>
  </si>
  <si>
    <t>23-056</t>
  </si>
  <si>
    <t>23-057</t>
  </si>
  <si>
    <t>23-058</t>
  </si>
  <si>
    <t>23-059</t>
  </si>
  <si>
    <t>23-060</t>
  </si>
  <si>
    <t>23-061</t>
  </si>
  <si>
    <t>23-062</t>
  </si>
  <si>
    <t>23-063</t>
  </si>
  <si>
    <t>23-064</t>
  </si>
  <si>
    <t>23-065</t>
  </si>
  <si>
    <t>23-066</t>
  </si>
  <si>
    <t>23-067</t>
  </si>
  <si>
    <t>23-068</t>
  </si>
  <si>
    <t>23-069</t>
  </si>
  <si>
    <t>23-070</t>
  </si>
  <si>
    <t>23-071</t>
  </si>
  <si>
    <t>23-072</t>
  </si>
  <si>
    <t>23-073</t>
  </si>
  <si>
    <t>23-074</t>
  </si>
  <si>
    <t>23-075</t>
  </si>
  <si>
    <t>23-076</t>
  </si>
  <si>
    <t>23-077</t>
  </si>
  <si>
    <t>23-078</t>
  </si>
  <si>
    <t>23-079</t>
  </si>
  <si>
    <t>23-080</t>
  </si>
  <si>
    <t>23-081</t>
  </si>
  <si>
    <t>23-082</t>
  </si>
  <si>
    <t>23-083</t>
  </si>
  <si>
    <t>23-084</t>
  </si>
  <si>
    <t>23-085</t>
  </si>
  <si>
    <t>23-086</t>
  </si>
  <si>
    <t>23-087</t>
  </si>
  <si>
    <t>23-088</t>
  </si>
  <si>
    <t>23-089</t>
  </si>
  <si>
    <t>23-090</t>
  </si>
  <si>
    <t>23-091</t>
  </si>
  <si>
    <t>23-092</t>
  </si>
  <si>
    <t>23-093</t>
  </si>
  <si>
    <t>23-094</t>
  </si>
  <si>
    <t>23-095</t>
  </si>
  <si>
    <t>23-096</t>
  </si>
  <si>
    <t>23-097</t>
  </si>
  <si>
    <t>23-098</t>
  </si>
  <si>
    <t>23-099</t>
  </si>
  <si>
    <t>23-100</t>
  </si>
  <si>
    <t>23-101</t>
  </si>
  <si>
    <t>23-102</t>
  </si>
  <si>
    <t>23-103</t>
  </si>
  <si>
    <t>23-104</t>
  </si>
  <si>
    <t>23-105</t>
  </si>
  <si>
    <t>23-106</t>
  </si>
  <si>
    <t>23-107</t>
  </si>
  <si>
    <t>23-108</t>
  </si>
  <si>
    <t>23-109</t>
  </si>
  <si>
    <t>23-110</t>
  </si>
  <si>
    <t>23-111</t>
  </si>
  <si>
    <t>23-112</t>
  </si>
  <si>
    <t>23-113</t>
  </si>
  <si>
    <t>23-114</t>
  </si>
  <si>
    <t>23-115</t>
  </si>
  <si>
    <t>23-116</t>
  </si>
  <si>
    <t>23-117</t>
  </si>
  <si>
    <t>23-118</t>
  </si>
  <si>
    <t>23-119</t>
  </si>
  <si>
    <t>23-120</t>
  </si>
  <si>
    <t>23-121</t>
  </si>
  <si>
    <t>23-122</t>
  </si>
  <si>
    <t>23-123</t>
  </si>
  <si>
    <t>23-124</t>
  </si>
  <si>
    <t>23-125</t>
  </si>
  <si>
    <t>23-126</t>
  </si>
  <si>
    <t>23-127</t>
  </si>
  <si>
    <t>23-128</t>
  </si>
  <si>
    <t>23-129</t>
  </si>
  <si>
    <t>23-130</t>
  </si>
  <si>
    <t>23-131</t>
  </si>
  <si>
    <t>23-132</t>
  </si>
  <si>
    <t>23-133</t>
  </si>
  <si>
    <t>23-134</t>
  </si>
  <si>
    <t>23-135</t>
  </si>
  <si>
    <t>23-136</t>
  </si>
  <si>
    <t>23-137</t>
  </si>
  <si>
    <t>23-138</t>
  </si>
  <si>
    <t>23-139</t>
  </si>
  <si>
    <t>23-140</t>
  </si>
  <si>
    <t>23-141</t>
  </si>
  <si>
    <t>23-142</t>
  </si>
  <si>
    <t>23-143</t>
  </si>
  <si>
    <t>23-144</t>
  </si>
  <si>
    <t>23-145</t>
  </si>
  <si>
    <t>23-146</t>
  </si>
  <si>
    <t>23-147</t>
  </si>
  <si>
    <t>23-148</t>
  </si>
  <si>
    <t>23-149</t>
  </si>
  <si>
    <t>23-150</t>
  </si>
  <si>
    <t>23-151</t>
  </si>
  <si>
    <t>23-152</t>
  </si>
  <si>
    <t>23-153</t>
  </si>
  <si>
    <t>23-154</t>
  </si>
  <si>
    <t>23-155</t>
  </si>
  <si>
    <t>23-156</t>
  </si>
  <si>
    <t>23-157</t>
  </si>
  <si>
    <t>23-158</t>
  </si>
  <si>
    <t>23-159</t>
  </si>
  <si>
    <t>23-160</t>
  </si>
  <si>
    <t>23-161</t>
  </si>
  <si>
    <t>23-162</t>
  </si>
  <si>
    <t>23-163</t>
  </si>
  <si>
    <t>23-164</t>
  </si>
  <si>
    <t>23-165</t>
  </si>
  <si>
    <t>23-166</t>
  </si>
  <si>
    <t>23-167</t>
  </si>
  <si>
    <t>23-168</t>
  </si>
  <si>
    <t>23-169</t>
  </si>
  <si>
    <t>23-170</t>
  </si>
  <si>
    <t>23-171</t>
  </si>
  <si>
    <t>23-172</t>
  </si>
  <si>
    <t>23-173</t>
  </si>
  <si>
    <t>23-174</t>
  </si>
  <si>
    <t>23-175</t>
  </si>
  <si>
    <t>23-176</t>
  </si>
  <si>
    <t>23-177</t>
  </si>
  <si>
    <t>23-178</t>
  </si>
  <si>
    <t>23-179</t>
  </si>
  <si>
    <t>23-180</t>
  </si>
  <si>
    <t>23-181</t>
  </si>
  <si>
    <t>23-182</t>
  </si>
  <si>
    <t>23-183</t>
  </si>
  <si>
    <t>23-184</t>
  </si>
  <si>
    <t>23-185</t>
  </si>
  <si>
    <t>23-186</t>
  </si>
  <si>
    <t>23-187</t>
  </si>
  <si>
    <t>23-188</t>
  </si>
  <si>
    <t>23-189</t>
  </si>
  <si>
    <t>23-190</t>
  </si>
  <si>
    <t>23-191</t>
  </si>
  <si>
    <t>23-192</t>
  </si>
  <si>
    <t>23-193</t>
  </si>
  <si>
    <t>23-194</t>
  </si>
  <si>
    <t>23-195</t>
  </si>
  <si>
    <t>23-196</t>
  </si>
  <si>
    <t>23-197</t>
  </si>
  <si>
    <t>23-198</t>
  </si>
  <si>
    <t>23-199</t>
  </si>
  <si>
    <t>23-200</t>
  </si>
  <si>
    <t>23-201</t>
  </si>
  <si>
    <t>23-202</t>
  </si>
  <si>
    <t>23-203</t>
  </si>
  <si>
    <t>23-204</t>
  </si>
  <si>
    <t>23-205</t>
  </si>
  <si>
    <t>23-206</t>
  </si>
  <si>
    <t>23-207</t>
  </si>
  <si>
    <t>23-208</t>
  </si>
  <si>
    <t>23-209</t>
  </si>
  <si>
    <t>23-210</t>
  </si>
  <si>
    <t>23-211</t>
  </si>
  <si>
    <t>23-212</t>
  </si>
  <si>
    <t>23-213</t>
  </si>
  <si>
    <t>23-214</t>
  </si>
  <si>
    <t>23-215</t>
  </si>
  <si>
    <t>23-216</t>
  </si>
  <si>
    <t>23-217</t>
  </si>
  <si>
    <t>23-218</t>
  </si>
  <si>
    <t>23-219</t>
  </si>
  <si>
    <t>23-220</t>
  </si>
  <si>
    <t>23-221</t>
  </si>
  <si>
    <t>23-222</t>
  </si>
  <si>
    <t>23-223</t>
  </si>
  <si>
    <t>23-224</t>
  </si>
  <si>
    <t>23-225</t>
  </si>
  <si>
    <t>23-226</t>
  </si>
  <si>
    <t>23-227</t>
  </si>
  <si>
    <t>23-228</t>
  </si>
  <si>
    <t>23-229</t>
  </si>
  <si>
    <t>23-230</t>
  </si>
  <si>
    <t>23-231</t>
  </si>
  <si>
    <t>23-232</t>
  </si>
  <si>
    <t>23-233</t>
  </si>
  <si>
    <t>23-234</t>
  </si>
  <si>
    <t>23-235</t>
  </si>
  <si>
    <t>23-236</t>
  </si>
  <si>
    <t>23-237</t>
  </si>
  <si>
    <t>23-238</t>
  </si>
  <si>
    <t>23-239</t>
  </si>
  <si>
    <t>23-240</t>
  </si>
  <si>
    <t>23-241</t>
  </si>
  <si>
    <t>23-242</t>
  </si>
  <si>
    <t>23-243</t>
  </si>
  <si>
    <t>23-244</t>
  </si>
  <si>
    <t>23-245</t>
  </si>
  <si>
    <t>23-246</t>
  </si>
  <si>
    <t>23-247</t>
  </si>
  <si>
    <t>23-248</t>
  </si>
  <si>
    <t>23-249</t>
  </si>
  <si>
    <t>23-250</t>
  </si>
  <si>
    <t>23-251</t>
  </si>
  <si>
    <t>23-252</t>
  </si>
  <si>
    <t>23-253</t>
  </si>
  <si>
    <t>23-254</t>
  </si>
  <si>
    <t>23-255</t>
  </si>
  <si>
    <t>23-256</t>
  </si>
  <si>
    <t>23-257</t>
  </si>
  <si>
    <t>23-258</t>
  </si>
  <si>
    <t>23-259</t>
  </si>
  <si>
    <t>23-260</t>
  </si>
  <si>
    <t>23-261</t>
  </si>
  <si>
    <t>23-262</t>
  </si>
  <si>
    <t>23-263</t>
  </si>
  <si>
    <t>23-264</t>
  </si>
  <si>
    <t>23-265</t>
  </si>
  <si>
    <t>23-266</t>
  </si>
  <si>
    <t>23-267</t>
  </si>
  <si>
    <t>23-268</t>
  </si>
  <si>
    <t>23-269</t>
  </si>
  <si>
    <t>23-270</t>
  </si>
  <si>
    <t>23-271</t>
  </si>
  <si>
    <t>23-272</t>
  </si>
  <si>
    <t>23-273</t>
  </si>
  <si>
    <t>23-274</t>
  </si>
  <si>
    <t>23-275</t>
  </si>
  <si>
    <t>23-276</t>
  </si>
  <si>
    <t>23-277</t>
  </si>
  <si>
    <t>23-278</t>
  </si>
  <si>
    <t>23-279</t>
  </si>
  <si>
    <t>23-280</t>
  </si>
  <si>
    <t>23-281</t>
  </si>
  <si>
    <t>23-282</t>
  </si>
  <si>
    <t>23-283</t>
  </si>
  <si>
    <t>23-284</t>
  </si>
  <si>
    <t>23-285</t>
  </si>
  <si>
    <t>23-286</t>
  </si>
  <si>
    <t>23-287</t>
  </si>
  <si>
    <t>23-288</t>
  </si>
  <si>
    <t>23-289</t>
  </si>
  <si>
    <t>23-290</t>
  </si>
  <si>
    <t>23-291</t>
  </si>
  <si>
    <t>23-292</t>
  </si>
  <si>
    <t>23-293</t>
  </si>
  <si>
    <t>23-294</t>
  </si>
  <si>
    <t>23-295</t>
  </si>
  <si>
    <t>23-296</t>
  </si>
  <si>
    <t>23-297</t>
  </si>
  <si>
    <t>23-298</t>
  </si>
  <si>
    <t>23-299</t>
  </si>
  <si>
    <t>23-300</t>
  </si>
  <si>
    <t>23-301</t>
  </si>
  <si>
    <t>23-302</t>
  </si>
  <si>
    <t>23-303</t>
  </si>
  <si>
    <t>23-304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</si>
  <si>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</si>
  <si>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</si>
  <si>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</si>
  <si>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</si>
  <si>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</si>
  <si>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</si>
  <si>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</si>
  <si>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</si>
  <si>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</si>
  <si>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</si>
  <si>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23-315</t>
  </si>
  <si>
    <t>23-316</t>
  </si>
  <si>
    <t>23-317</t>
  </si>
  <si>
    <t>23-318</t>
  </si>
  <si>
    <t>23-319</t>
  </si>
  <si>
    <t>23-320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</si>
  <si>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</si>
  <si>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</si>
  <si>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</si>
  <si>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</si>
  <si>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</si>
  <si>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</si>
  <si>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</si>
  <si>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</si>
  <si>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</si>
  <si>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</si>
  <si>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</si>
  <si>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</si>
  <si>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</si>
  <si>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</si>
  <si>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</si>
  <si>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</si>
  <si>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</si>
  <si>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</si>
  <si>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</si>
  <si>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23-340</t>
  </si>
  <si>
    <t>23-341</t>
  </si>
  <si>
    <t>23-342</t>
  </si>
  <si>
    <t>23-343</t>
  </si>
  <si>
    <t>23-344</t>
  </si>
  <si>
    <t>23-345</t>
  </si>
  <si>
    <t>23-346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</si>
  <si>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</si>
  <si>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</si>
  <si>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</si>
  <si>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</si>
  <si>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</si>
  <si>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</si>
  <si>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</si>
  <si>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</si>
  <si>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23-355</t>
  </si>
  <si>
    <t>23-356</t>
  </si>
  <si>
    <t>23-357</t>
  </si>
  <si>
    <t>23-358</t>
  </si>
  <si>
    <t>23-359</t>
  </si>
  <si>
    <t>23-360</t>
  </si>
  <si>
    <t>23-361</t>
  </si>
  <si>
    <t>23-362</t>
  </si>
  <si>
    <t>23-363</t>
  </si>
  <si>
    <t>23-364</t>
  </si>
  <si>
    <t>23-365</t>
  </si>
  <si>
    <t>23-366</t>
  </si>
  <si>
    <t>23-367</t>
  </si>
  <si>
    <t>23-368</t>
  </si>
  <si>
    <t>23-369</t>
  </si>
  <si>
    <t>23-370</t>
  </si>
  <si>
    <t>23-371</t>
  </si>
  <si>
    <t>23-372</t>
  </si>
  <si>
    <t>23-373</t>
  </si>
  <si>
    <t>23-374</t>
  </si>
  <si>
    <t>23-375</t>
  </si>
  <si>
    <t>23-376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</si>
  <si>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</si>
  <si>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</si>
  <si>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</si>
  <si>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</si>
  <si>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</si>
  <si>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</si>
  <si>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</si>
  <si>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Codigo Fabrica</t>
  </si>
  <si>
    <t>Codigo MAJUM</t>
  </si>
  <si>
    <t>LISTA DE PRECIOS VIGENTE A PARTIR DEL 02 DE AGOSTO AÑO  2011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</si>
</sst>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[$-80A]dddd\,\ dd&quot; de &quot;mmmm&quot; de &quot;yyyy"/>
    <numFmt numFmtId="177" formatCode="[$-80A]hh:mm:ss\ AM/PM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_-;\-* #,##0.0_-;_-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b/>
      <sz val="8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2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2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1" fontId="0" fillId="0" borderId="0" xfId="49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16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6" fillId="0" borderId="14" xfId="0" applyFont="1" applyFill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2" fontId="1" fillId="0" borderId="0" xfId="0" applyNumberFormat="1" applyFont="1" applyBorder="1" applyAlignment="1">
      <alignment horizontal="center"/>
    </xf>
    <xf numFmtId="0" fontId="1" fillId="0" borderId="0" xfId="49" applyNumberFormat="1" applyFont="1" applyBorder="1" applyAlignment="1">
      <alignment horizontal="center"/>
    </xf>
    <xf numFmtId="12" fontId="1" fillId="0" borderId="13" xfId="0" applyNumberFormat="1" applyFont="1" applyBorder="1" applyAlignment="1">
      <alignment horizontal="center"/>
    </xf>
    <xf numFmtId="12" fontId="1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16" fillId="0" borderId="13" xfId="0" applyFont="1" applyFill="1" applyBorder="1" applyAlignment="1">
      <alignment horizontal="left" vertical="justify"/>
    </xf>
    <xf numFmtId="0" fontId="16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49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9" fillId="0" borderId="14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9" fillId="0" borderId="15" xfId="0" applyFont="1" applyFill="1" applyBorder="1" applyAlignment="1">
      <alignment/>
    </xf>
    <xf numFmtId="171" fontId="1" fillId="0" borderId="0" xfId="49" applyFont="1" applyBorder="1" applyAlignment="1">
      <alignment/>
    </xf>
    <xf numFmtId="179" fontId="0" fillId="0" borderId="0" xfId="0" applyNumberFormat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13" xfId="49" applyNumberFormat="1" applyFont="1" applyBorder="1" applyAlignment="1">
      <alignment horizontal="center"/>
    </xf>
    <xf numFmtId="0" fontId="1" fillId="0" borderId="14" xfId="49" applyNumberFormat="1" applyFont="1" applyBorder="1" applyAlignment="1">
      <alignment horizontal="center"/>
    </xf>
    <xf numFmtId="171" fontId="21" fillId="0" borderId="0" xfId="0" applyNumberFormat="1" applyFont="1" applyAlignment="1">
      <alignment/>
    </xf>
    <xf numFmtId="9" fontId="21" fillId="34" borderId="0" xfId="0" applyNumberFormat="1" applyFont="1" applyFill="1" applyAlignment="1" applyProtection="1">
      <alignment horizontal="center"/>
      <protection locked="0"/>
    </xf>
    <xf numFmtId="171" fontId="21" fillId="0" borderId="0" xfId="49" applyFont="1" applyAlignment="1">
      <alignment/>
    </xf>
    <xf numFmtId="171" fontId="21" fillId="0" borderId="16" xfId="49" applyFont="1" applyBorder="1" applyAlignment="1">
      <alignment/>
    </xf>
    <xf numFmtId="0" fontId="7" fillId="35" borderId="0" xfId="0" applyFont="1" applyFill="1" applyAlignment="1">
      <alignment horizontal="center"/>
    </xf>
    <xf numFmtId="0" fontId="20" fillId="0" borderId="0" xfId="46" applyFont="1" applyAlignment="1" applyProtection="1">
      <alignment horizontal="center"/>
      <protection/>
    </xf>
    <xf numFmtId="0" fontId="20" fillId="0" borderId="0" xfId="46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43" fontId="10" fillId="0" borderId="0" xfId="49" applyNumberFormat="1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43" fontId="10" fillId="0" borderId="0" xfId="49" applyNumberFormat="1" applyFont="1" applyAlignment="1">
      <alignment horizontal="left"/>
    </xf>
    <xf numFmtId="0" fontId="10" fillId="0" borderId="0" xfId="0" applyFont="1" applyAlignment="1">
      <alignment horizontal="left"/>
    </xf>
    <xf numFmtId="171" fontId="1" fillId="0" borderId="13" xfId="49" applyNumberFormat="1" applyFont="1" applyBorder="1" applyAlignment="1">
      <alignment/>
    </xf>
    <xf numFmtId="171" fontId="1" fillId="0" borderId="0" xfId="49" applyNumberFormat="1" applyFont="1" applyBorder="1" applyAlignment="1">
      <alignment/>
    </xf>
    <xf numFmtId="171" fontId="1" fillId="0" borderId="0" xfId="49" applyNumberFormat="1" applyFont="1" applyBorder="1" applyAlignment="1">
      <alignment horizontal="right"/>
    </xf>
    <xf numFmtId="171" fontId="1" fillId="0" borderId="14" xfId="49" applyNumberFormat="1" applyFont="1" applyBorder="1" applyAlignment="1">
      <alignment horizontal="right"/>
    </xf>
    <xf numFmtId="171" fontId="1" fillId="0" borderId="13" xfId="49" applyNumberFormat="1" applyFont="1" applyBorder="1" applyAlignment="1">
      <alignment horizontal="right"/>
    </xf>
    <xf numFmtId="171" fontId="1" fillId="0" borderId="14" xfId="49" applyNumberFormat="1" applyFont="1" applyFill="1" applyBorder="1" applyAlignment="1">
      <alignment horizontal="right"/>
    </xf>
    <xf numFmtId="171" fontId="1" fillId="0" borderId="14" xfId="49" applyNumberFormat="1" applyFont="1" applyFill="1" applyBorder="1" applyAlignment="1">
      <alignment/>
    </xf>
    <xf numFmtId="171" fontId="1" fillId="0" borderId="15" xfId="49" applyNumberFormat="1" applyFont="1" applyBorder="1" applyAlignment="1">
      <alignment horizontal="right"/>
    </xf>
    <xf numFmtId="171" fontId="1" fillId="0" borderId="0" xfId="49" applyNumberFormat="1" applyFont="1" applyFill="1" applyBorder="1" applyAlignment="1">
      <alignment horizontal="right"/>
    </xf>
    <xf numFmtId="171" fontId="1" fillId="0" borderId="0" xfId="49" applyNumberFormat="1" applyFont="1" applyAlignment="1">
      <alignment horizontal="right"/>
    </xf>
    <xf numFmtId="174" fontId="1" fillId="33" borderId="0" xfId="49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6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46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jpeg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Relationship Id="rId3" Type="http://schemas.openxmlformats.org/officeDocument/2006/relationships/image" Target="../media/image15.emf" /><Relationship Id="rId4" Type="http://schemas.openxmlformats.org/officeDocument/2006/relationships/image" Target="../media/image26.emf" /><Relationship Id="rId5" Type="http://schemas.openxmlformats.org/officeDocument/2006/relationships/image" Target="../media/image40.emf" /><Relationship Id="rId6" Type="http://schemas.openxmlformats.org/officeDocument/2006/relationships/image" Target="../media/image41.emf" /><Relationship Id="rId7" Type="http://schemas.openxmlformats.org/officeDocument/2006/relationships/image" Target="../media/image27.emf" /><Relationship Id="rId8" Type="http://schemas.openxmlformats.org/officeDocument/2006/relationships/image" Target="../media/image28.emf" /><Relationship Id="rId9" Type="http://schemas.openxmlformats.org/officeDocument/2006/relationships/image" Target="../media/image29.emf" /><Relationship Id="rId10" Type="http://schemas.openxmlformats.org/officeDocument/2006/relationships/image" Target="../media/image30.emf" /><Relationship Id="rId11" Type="http://schemas.openxmlformats.org/officeDocument/2006/relationships/image" Target="../media/image31.emf" /><Relationship Id="rId12" Type="http://schemas.openxmlformats.org/officeDocument/2006/relationships/image" Target="../media/image32.emf" /><Relationship Id="rId13" Type="http://schemas.openxmlformats.org/officeDocument/2006/relationships/image" Target="../media/image33.emf" /><Relationship Id="rId14" Type="http://schemas.openxmlformats.org/officeDocument/2006/relationships/image" Target="../media/image34.emf" /><Relationship Id="rId15" Type="http://schemas.openxmlformats.org/officeDocument/2006/relationships/image" Target="../media/image35.emf" /><Relationship Id="rId16" Type="http://schemas.openxmlformats.org/officeDocument/2006/relationships/image" Target="../media/image36.emf" /><Relationship Id="rId17" Type="http://schemas.openxmlformats.org/officeDocument/2006/relationships/image" Target="../media/image37.emf" /><Relationship Id="rId18" Type="http://schemas.openxmlformats.org/officeDocument/2006/relationships/image" Target="../media/image38.emf" /><Relationship Id="rId19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43</xdr:row>
      <xdr:rowOff>200025</xdr:rowOff>
    </xdr:from>
    <xdr:to>
      <xdr:col>1</xdr:col>
      <xdr:colOff>2419350</xdr:colOff>
      <xdr:row>45</xdr:row>
      <xdr:rowOff>123825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8724900"/>
          <a:ext cx="828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47</xdr:row>
      <xdr:rowOff>66675</xdr:rowOff>
    </xdr:from>
    <xdr:to>
      <xdr:col>1</xdr:col>
      <xdr:colOff>2114550</xdr:colOff>
      <xdr:row>54</xdr:row>
      <xdr:rowOff>47625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9477375"/>
          <a:ext cx="1323975" cy="111442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28</xdr:row>
      <xdr:rowOff>142875</xdr:rowOff>
    </xdr:from>
    <xdr:to>
      <xdr:col>1</xdr:col>
      <xdr:colOff>2085975</xdr:colOff>
      <xdr:row>36</xdr:row>
      <xdr:rowOff>114300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6057900"/>
          <a:ext cx="1524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62</xdr:row>
      <xdr:rowOff>9525</xdr:rowOff>
    </xdr:from>
    <xdr:to>
      <xdr:col>1</xdr:col>
      <xdr:colOff>2409825</xdr:colOff>
      <xdr:row>68</xdr:row>
      <xdr:rowOff>152400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11849100"/>
          <a:ext cx="1790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79</xdr:row>
      <xdr:rowOff>152400</xdr:rowOff>
    </xdr:from>
    <xdr:to>
      <xdr:col>1</xdr:col>
      <xdr:colOff>2276475</xdr:colOff>
      <xdr:row>85</xdr:row>
      <xdr:rowOff>57150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14744700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95</xdr:row>
      <xdr:rowOff>142875</xdr:rowOff>
    </xdr:from>
    <xdr:to>
      <xdr:col>1</xdr:col>
      <xdr:colOff>2152650</xdr:colOff>
      <xdr:row>100</xdr:row>
      <xdr:rowOff>123825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62100" y="17545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103</xdr:row>
      <xdr:rowOff>66675</xdr:rowOff>
    </xdr:from>
    <xdr:to>
      <xdr:col>1</xdr:col>
      <xdr:colOff>2009775</xdr:colOff>
      <xdr:row>107</xdr:row>
      <xdr:rowOff>85725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8300" y="188118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109</xdr:row>
      <xdr:rowOff>104775</xdr:rowOff>
    </xdr:from>
    <xdr:to>
      <xdr:col>1</xdr:col>
      <xdr:colOff>2247900</xdr:colOff>
      <xdr:row>119</xdr:row>
      <xdr:rowOff>57150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33575" y="19869150"/>
          <a:ext cx="1076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125</xdr:row>
      <xdr:rowOff>0</xdr:rowOff>
    </xdr:from>
    <xdr:to>
      <xdr:col>1</xdr:col>
      <xdr:colOff>2371725</xdr:colOff>
      <xdr:row>132</xdr:row>
      <xdr:rowOff>76200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22755225"/>
          <a:ext cx="857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189</xdr:row>
      <xdr:rowOff>19050</xdr:rowOff>
    </xdr:from>
    <xdr:to>
      <xdr:col>1</xdr:col>
      <xdr:colOff>2571750</xdr:colOff>
      <xdr:row>194</xdr:row>
      <xdr:rowOff>0</xdr:rowOff>
    </xdr:to>
    <xdr:pic>
      <xdr:nvPicPr>
        <xdr:cNvPr id="10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38300" y="3496627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144</xdr:row>
      <xdr:rowOff>47625</xdr:rowOff>
    </xdr:from>
    <xdr:to>
      <xdr:col>1</xdr:col>
      <xdr:colOff>2590800</xdr:colOff>
      <xdr:row>149</xdr:row>
      <xdr:rowOff>123825</xdr:rowOff>
    </xdr:to>
    <xdr:pic>
      <xdr:nvPicPr>
        <xdr:cNvPr id="11" name="Picture 1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2125" y="26422350"/>
          <a:ext cx="1590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40</xdr:row>
      <xdr:rowOff>28575</xdr:rowOff>
    </xdr:from>
    <xdr:to>
      <xdr:col>1</xdr:col>
      <xdr:colOff>1628775</xdr:colOff>
      <xdr:row>42</xdr:row>
      <xdr:rowOff>85725</xdr:rowOff>
    </xdr:to>
    <xdr:pic>
      <xdr:nvPicPr>
        <xdr:cNvPr id="12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795337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153</xdr:row>
      <xdr:rowOff>28575</xdr:rowOff>
    </xdr:from>
    <xdr:to>
      <xdr:col>1</xdr:col>
      <xdr:colOff>2209800</xdr:colOff>
      <xdr:row>158</xdr:row>
      <xdr:rowOff>9525</xdr:rowOff>
    </xdr:to>
    <xdr:pic>
      <xdr:nvPicPr>
        <xdr:cNvPr id="13" name="Picture 1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95425" y="28117800"/>
          <a:ext cx="1476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16</xdr:row>
      <xdr:rowOff>0</xdr:rowOff>
    </xdr:from>
    <xdr:to>
      <xdr:col>1</xdr:col>
      <xdr:colOff>2524125</xdr:colOff>
      <xdr:row>24</xdr:row>
      <xdr:rowOff>0</xdr:rowOff>
    </xdr:to>
    <xdr:pic>
      <xdr:nvPicPr>
        <xdr:cNvPr id="14" name="Picture 1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81125" y="3943350"/>
          <a:ext cx="190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171</xdr:row>
      <xdr:rowOff>38100</xdr:rowOff>
    </xdr:from>
    <xdr:to>
      <xdr:col>1</xdr:col>
      <xdr:colOff>2085975</xdr:colOff>
      <xdr:row>175</xdr:row>
      <xdr:rowOff>19050</xdr:rowOff>
    </xdr:to>
    <xdr:pic>
      <xdr:nvPicPr>
        <xdr:cNvPr id="15" name="Picture 1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14475" y="31556325"/>
          <a:ext cx="1333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210</xdr:row>
      <xdr:rowOff>133350</xdr:rowOff>
    </xdr:from>
    <xdr:to>
      <xdr:col>1</xdr:col>
      <xdr:colOff>2362200</xdr:colOff>
      <xdr:row>218</xdr:row>
      <xdr:rowOff>38100</xdr:rowOff>
    </xdr:to>
    <xdr:pic>
      <xdr:nvPicPr>
        <xdr:cNvPr id="16" name="Picture 1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66850" y="39081075"/>
          <a:ext cx="1657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243</xdr:row>
      <xdr:rowOff>57150</xdr:rowOff>
    </xdr:from>
    <xdr:to>
      <xdr:col>1</xdr:col>
      <xdr:colOff>2905125</xdr:colOff>
      <xdr:row>251</xdr:row>
      <xdr:rowOff>171450</xdr:rowOff>
    </xdr:to>
    <xdr:pic>
      <xdr:nvPicPr>
        <xdr:cNvPr id="17" name="Picture 17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5850" y="45291375"/>
          <a:ext cx="25812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296</xdr:row>
      <xdr:rowOff>133350</xdr:rowOff>
    </xdr:from>
    <xdr:to>
      <xdr:col>1</xdr:col>
      <xdr:colOff>2419350</xdr:colOff>
      <xdr:row>301</xdr:row>
      <xdr:rowOff>104775</xdr:rowOff>
    </xdr:to>
    <xdr:pic>
      <xdr:nvPicPr>
        <xdr:cNvPr id="18" name="Picture 1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76400" y="5546407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306</xdr:row>
      <xdr:rowOff>142875</xdr:rowOff>
    </xdr:from>
    <xdr:to>
      <xdr:col>1</xdr:col>
      <xdr:colOff>2324100</xdr:colOff>
      <xdr:row>311</xdr:row>
      <xdr:rowOff>152400</xdr:rowOff>
    </xdr:to>
    <xdr:pic>
      <xdr:nvPicPr>
        <xdr:cNvPr id="19" name="Picture 18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71625" y="57378600"/>
          <a:ext cx="1514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314</xdr:row>
      <xdr:rowOff>95250</xdr:rowOff>
    </xdr:from>
    <xdr:to>
      <xdr:col>1</xdr:col>
      <xdr:colOff>2266950</xdr:colOff>
      <xdr:row>319</xdr:row>
      <xdr:rowOff>76200</xdr:rowOff>
    </xdr:to>
    <xdr:pic>
      <xdr:nvPicPr>
        <xdr:cNvPr id="20" name="Picture 18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76400" y="5885497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324</xdr:row>
      <xdr:rowOff>47625</xdr:rowOff>
    </xdr:from>
    <xdr:to>
      <xdr:col>1</xdr:col>
      <xdr:colOff>2019300</xdr:colOff>
      <xdr:row>328</xdr:row>
      <xdr:rowOff>57150</xdr:rowOff>
    </xdr:to>
    <xdr:pic>
      <xdr:nvPicPr>
        <xdr:cNvPr id="21" name="Picture 18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52525" y="60712350"/>
          <a:ext cx="1628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66675</xdr:rowOff>
    </xdr:from>
    <xdr:to>
      <xdr:col>2</xdr:col>
      <xdr:colOff>600075</xdr:colOff>
      <xdr:row>1</xdr:row>
      <xdr:rowOff>0</xdr:rowOff>
    </xdr:to>
    <xdr:pic>
      <xdr:nvPicPr>
        <xdr:cNvPr id="22" name="Picture 197" descr="Logo_Ok_curvas[1]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76300" y="66675"/>
          <a:ext cx="3924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225</xdr:row>
      <xdr:rowOff>57150</xdr:rowOff>
    </xdr:from>
    <xdr:to>
      <xdr:col>1</xdr:col>
      <xdr:colOff>2381250</xdr:colOff>
      <xdr:row>232</xdr:row>
      <xdr:rowOff>152400</xdr:rowOff>
    </xdr:to>
    <xdr:pic>
      <xdr:nvPicPr>
        <xdr:cNvPr id="23" name="Picture 1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85900" y="41862375"/>
          <a:ext cx="1657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259</xdr:row>
      <xdr:rowOff>57150</xdr:rowOff>
    </xdr:from>
    <xdr:to>
      <xdr:col>1</xdr:col>
      <xdr:colOff>2943225</xdr:colOff>
      <xdr:row>267</xdr:row>
      <xdr:rowOff>171450</xdr:rowOff>
    </xdr:to>
    <xdr:pic>
      <xdr:nvPicPr>
        <xdr:cNvPr id="24" name="Picture 2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23950" y="48339375"/>
          <a:ext cx="25812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280</xdr:row>
      <xdr:rowOff>66675</xdr:rowOff>
    </xdr:from>
    <xdr:to>
      <xdr:col>1</xdr:col>
      <xdr:colOff>2390775</xdr:colOff>
      <xdr:row>287</xdr:row>
      <xdr:rowOff>95250</xdr:rowOff>
    </xdr:to>
    <xdr:pic>
      <xdr:nvPicPr>
        <xdr:cNvPr id="25" name="Picture 2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90625" y="52349400"/>
          <a:ext cx="1962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336</xdr:row>
      <xdr:rowOff>28575</xdr:rowOff>
    </xdr:from>
    <xdr:to>
      <xdr:col>1</xdr:col>
      <xdr:colOff>2057400</xdr:colOff>
      <xdr:row>340</xdr:row>
      <xdr:rowOff>57150</xdr:rowOff>
    </xdr:to>
    <xdr:pic>
      <xdr:nvPicPr>
        <xdr:cNvPr id="26" name="Picture 20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71625" y="629793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346</xdr:row>
      <xdr:rowOff>142875</xdr:rowOff>
    </xdr:from>
    <xdr:to>
      <xdr:col>1</xdr:col>
      <xdr:colOff>2200275</xdr:colOff>
      <xdr:row>350</xdr:row>
      <xdr:rowOff>171450</xdr:rowOff>
    </xdr:to>
    <xdr:pic>
      <xdr:nvPicPr>
        <xdr:cNvPr id="27" name="Picture 20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14500" y="649986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359</xdr:row>
      <xdr:rowOff>104775</xdr:rowOff>
    </xdr:from>
    <xdr:to>
      <xdr:col>1</xdr:col>
      <xdr:colOff>2266950</xdr:colOff>
      <xdr:row>363</xdr:row>
      <xdr:rowOff>133350</xdr:rowOff>
    </xdr:to>
    <xdr:pic>
      <xdr:nvPicPr>
        <xdr:cNvPr id="28" name="Picture 20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1175" y="674370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180</xdr:row>
      <xdr:rowOff>57150</xdr:rowOff>
    </xdr:from>
    <xdr:to>
      <xdr:col>1</xdr:col>
      <xdr:colOff>2352675</xdr:colOff>
      <xdr:row>184</xdr:row>
      <xdr:rowOff>104775</xdr:rowOff>
    </xdr:to>
    <xdr:pic>
      <xdr:nvPicPr>
        <xdr:cNvPr id="29" name="Picture 20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14500" y="33289875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368</xdr:row>
      <xdr:rowOff>28575</xdr:rowOff>
    </xdr:from>
    <xdr:to>
      <xdr:col>1</xdr:col>
      <xdr:colOff>2152650</xdr:colOff>
      <xdr:row>371</xdr:row>
      <xdr:rowOff>0</xdr:rowOff>
    </xdr:to>
    <xdr:pic>
      <xdr:nvPicPr>
        <xdr:cNvPr id="30" name="Picture 208"/>
        <xdr:cNvPicPr preferRelativeResize="1">
          <a:picLocks noChangeAspect="1"/>
        </xdr:cNvPicPr>
      </xdr:nvPicPr>
      <xdr:blipFill>
        <a:blip r:embed="rId23"/>
        <a:srcRect b="31324"/>
        <a:stretch>
          <a:fillRect/>
        </a:stretch>
      </xdr:blipFill>
      <xdr:spPr>
        <a:xfrm>
          <a:off x="1666875" y="69075300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90</xdr:row>
      <xdr:rowOff>38100</xdr:rowOff>
    </xdr:from>
    <xdr:to>
      <xdr:col>1</xdr:col>
      <xdr:colOff>1828800</xdr:colOff>
      <xdr:row>92</xdr:row>
      <xdr:rowOff>171450</xdr:rowOff>
    </xdr:to>
    <xdr:pic>
      <xdr:nvPicPr>
        <xdr:cNvPr id="31" name="Picture 2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16449675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199</xdr:row>
      <xdr:rowOff>152400</xdr:rowOff>
    </xdr:from>
    <xdr:to>
      <xdr:col>1</xdr:col>
      <xdr:colOff>2514600</xdr:colOff>
      <xdr:row>204</xdr:row>
      <xdr:rowOff>133350</xdr:rowOff>
    </xdr:to>
    <xdr:pic>
      <xdr:nvPicPr>
        <xdr:cNvPr id="32" name="Picture 2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81150" y="3700462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162</xdr:row>
      <xdr:rowOff>85725</xdr:rowOff>
    </xdr:from>
    <xdr:to>
      <xdr:col>1</xdr:col>
      <xdr:colOff>2238375</xdr:colOff>
      <xdr:row>166</xdr:row>
      <xdr:rowOff>133350</xdr:rowOff>
    </xdr:to>
    <xdr:pic>
      <xdr:nvPicPr>
        <xdr:cNvPr id="33" name="Picture 2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76375" y="29889450"/>
          <a:ext cx="1524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120</xdr:row>
      <xdr:rowOff>142875</xdr:rowOff>
    </xdr:from>
    <xdr:to>
      <xdr:col>1</xdr:col>
      <xdr:colOff>2190750</xdr:colOff>
      <xdr:row>124</xdr:row>
      <xdr:rowOff>180975</xdr:rowOff>
    </xdr:to>
    <xdr:pic>
      <xdr:nvPicPr>
        <xdr:cNvPr id="34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21945600"/>
          <a:ext cx="485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134</xdr:row>
      <xdr:rowOff>28575</xdr:rowOff>
    </xdr:from>
    <xdr:to>
      <xdr:col>1</xdr:col>
      <xdr:colOff>2171700</xdr:colOff>
      <xdr:row>138</xdr:row>
      <xdr:rowOff>66675</xdr:rowOff>
    </xdr:to>
    <xdr:pic>
      <xdr:nvPicPr>
        <xdr:cNvPr id="35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1348003">
          <a:off x="2438400" y="24498300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819150</xdr:colOff>
      <xdr:row>0</xdr:row>
      <xdr:rowOff>47625</xdr:rowOff>
    </xdr:from>
    <xdr:to>
      <xdr:col>8</xdr:col>
      <xdr:colOff>390525</xdr:colOff>
      <xdr:row>0</xdr:row>
      <xdr:rowOff>171450</xdr:rowOff>
    </xdr:to>
    <xdr:sp>
      <xdr:nvSpPr>
        <xdr:cNvPr id="36" name="AutoShape 2"/>
        <xdr:cNvSpPr>
          <a:spLocks/>
        </xdr:cNvSpPr>
      </xdr:nvSpPr>
      <xdr:spPr>
        <a:xfrm>
          <a:off x="10315575" y="47625"/>
          <a:ext cx="419100" cy="123825"/>
        </a:xfrm>
        <a:custGeom>
          <a:pathLst>
            <a:path h="123825" w="423863">
              <a:moveTo>
                <a:pt x="0" y="47297"/>
              </a:moveTo>
              <a:lnTo>
                <a:pt x="161902" y="47297"/>
              </a:lnTo>
              <a:lnTo>
                <a:pt x="211932" y="0"/>
              </a:lnTo>
              <a:lnTo>
                <a:pt x="261961" y="47297"/>
              </a:lnTo>
              <a:lnTo>
                <a:pt x="423863" y="47297"/>
              </a:lnTo>
              <a:lnTo>
                <a:pt x="292881" y="76528"/>
              </a:lnTo>
              <a:lnTo>
                <a:pt x="342913" y="123825"/>
              </a:lnTo>
              <a:lnTo>
                <a:pt x="211932" y="94593"/>
              </a:lnTo>
              <a:lnTo>
                <a:pt x="80950" y="123825"/>
              </a:lnTo>
              <a:lnTo>
                <a:pt x="130982" y="76528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66675</xdr:rowOff>
    </xdr:from>
    <xdr:to>
      <xdr:col>2</xdr:col>
      <xdr:colOff>600075</xdr:colOff>
      <xdr:row>2</xdr:row>
      <xdr:rowOff>47625</xdr:rowOff>
    </xdr:to>
    <xdr:pic>
      <xdr:nvPicPr>
        <xdr:cNvPr id="37" name="Picture 197" descr="Logo_Ok_curvas[1]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76300" y="66675"/>
          <a:ext cx="3924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142875</xdr:rowOff>
    </xdr:from>
    <xdr:to>
      <xdr:col>0</xdr:col>
      <xdr:colOff>2085975</xdr:colOff>
      <xdr:row>12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0" y="1114425"/>
          <a:ext cx="1895475" cy="828675"/>
          <a:chOff x="0" y="6210"/>
          <a:chExt cx="199" cy="8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10"/>
            <a:ext cx="19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6248"/>
            <a:ext cx="199" cy="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419100</xdr:colOff>
      <xdr:row>30</xdr:row>
      <xdr:rowOff>28575</xdr:rowOff>
    </xdr:from>
    <xdr:to>
      <xdr:col>0</xdr:col>
      <xdr:colOff>1866900</xdr:colOff>
      <xdr:row>37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886325"/>
          <a:ext cx="1447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63</xdr:row>
      <xdr:rowOff>142875</xdr:rowOff>
    </xdr:from>
    <xdr:to>
      <xdr:col>0</xdr:col>
      <xdr:colOff>1800225</xdr:colOff>
      <xdr:row>71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0344150"/>
          <a:ext cx="1447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88</xdr:row>
      <xdr:rowOff>85725</xdr:rowOff>
    </xdr:from>
    <xdr:to>
      <xdr:col>0</xdr:col>
      <xdr:colOff>1971675</xdr:colOff>
      <xdr:row>93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4335125"/>
          <a:ext cx="1781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97</xdr:row>
      <xdr:rowOff>104775</xdr:rowOff>
    </xdr:from>
    <xdr:to>
      <xdr:col>0</xdr:col>
      <xdr:colOff>1857375</xdr:colOff>
      <xdr:row>104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304800" y="15811500"/>
          <a:ext cx="1552575" cy="1095375"/>
          <a:chOff x="0" y="6465"/>
          <a:chExt cx="163" cy="115"/>
        </a:xfrm>
        <a:solidFill>
          <a:srgbClr val="FFFFFF"/>
        </a:solidFill>
      </xdr:grpSpPr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6465"/>
            <a:ext cx="16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6521"/>
            <a:ext cx="163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304800</xdr:colOff>
      <xdr:row>108</xdr:row>
      <xdr:rowOff>104775</xdr:rowOff>
    </xdr:from>
    <xdr:to>
      <xdr:col>0</xdr:col>
      <xdr:colOff>1857375</xdr:colOff>
      <xdr:row>115</xdr:row>
      <xdr:rowOff>66675</xdr:rowOff>
    </xdr:to>
    <xdr:grpSp>
      <xdr:nvGrpSpPr>
        <xdr:cNvPr id="10" name="Group 10"/>
        <xdr:cNvGrpSpPr>
          <a:grpSpLocks/>
        </xdr:cNvGrpSpPr>
      </xdr:nvGrpSpPr>
      <xdr:grpSpPr>
        <a:xfrm>
          <a:off x="304800" y="17592675"/>
          <a:ext cx="1552575" cy="1095375"/>
          <a:chOff x="0" y="6465"/>
          <a:chExt cx="163" cy="115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6465"/>
            <a:ext cx="16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6521"/>
            <a:ext cx="163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304800</xdr:colOff>
      <xdr:row>118</xdr:row>
      <xdr:rowOff>104775</xdr:rowOff>
    </xdr:from>
    <xdr:to>
      <xdr:col>0</xdr:col>
      <xdr:colOff>1857375</xdr:colOff>
      <xdr:row>124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304800" y="19211925"/>
          <a:ext cx="1552575" cy="876300"/>
          <a:chOff x="0" y="6465"/>
          <a:chExt cx="163" cy="115"/>
        </a:xfrm>
        <a:solidFill>
          <a:srgbClr val="FFFFFF"/>
        </a:solidFill>
      </xdr:grpSpPr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6465"/>
            <a:ext cx="163" cy="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6521"/>
            <a:ext cx="163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85725</xdr:colOff>
      <xdr:row>155</xdr:row>
      <xdr:rowOff>28575</xdr:rowOff>
    </xdr:from>
    <xdr:to>
      <xdr:col>0</xdr:col>
      <xdr:colOff>2124075</xdr:colOff>
      <xdr:row>160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512695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165</xdr:row>
      <xdr:rowOff>9525</xdr:rowOff>
    </xdr:from>
    <xdr:to>
      <xdr:col>0</xdr:col>
      <xdr:colOff>1933575</xdr:colOff>
      <xdr:row>171</xdr:row>
      <xdr:rowOff>104775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" y="26727150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173</xdr:row>
      <xdr:rowOff>28575</xdr:rowOff>
    </xdr:from>
    <xdr:to>
      <xdr:col>0</xdr:col>
      <xdr:colOff>2085975</xdr:colOff>
      <xdr:row>179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1075" y="28041600"/>
          <a:ext cx="1104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182</xdr:row>
      <xdr:rowOff>0</xdr:rowOff>
    </xdr:from>
    <xdr:to>
      <xdr:col>0</xdr:col>
      <xdr:colOff>2057400</xdr:colOff>
      <xdr:row>187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76325" y="29470350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190</xdr:row>
      <xdr:rowOff>38100</xdr:rowOff>
    </xdr:from>
    <xdr:to>
      <xdr:col>0</xdr:col>
      <xdr:colOff>2047875</xdr:colOff>
      <xdr:row>196</xdr:row>
      <xdr:rowOff>123825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2975" y="30803850"/>
          <a:ext cx="1104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211</xdr:row>
      <xdr:rowOff>85725</xdr:rowOff>
    </xdr:from>
    <xdr:to>
      <xdr:col>0</xdr:col>
      <xdr:colOff>1552575</xdr:colOff>
      <xdr:row>216</xdr:row>
      <xdr:rowOff>66675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3400" y="34251900"/>
          <a:ext cx="1019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221</xdr:row>
      <xdr:rowOff>28575</xdr:rowOff>
    </xdr:from>
    <xdr:to>
      <xdr:col>0</xdr:col>
      <xdr:colOff>1362075</xdr:colOff>
      <xdr:row>226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0" y="3581400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232</xdr:row>
      <xdr:rowOff>38100</xdr:rowOff>
    </xdr:from>
    <xdr:to>
      <xdr:col>0</xdr:col>
      <xdr:colOff>1514475</xdr:colOff>
      <xdr:row>236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3875" y="37604700"/>
          <a:ext cx="990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246</xdr:row>
      <xdr:rowOff>28575</xdr:rowOff>
    </xdr:from>
    <xdr:to>
      <xdr:col>0</xdr:col>
      <xdr:colOff>1514475</xdr:colOff>
      <xdr:row>250</xdr:row>
      <xdr:rowOff>142875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5775" y="398621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257</xdr:row>
      <xdr:rowOff>28575</xdr:rowOff>
    </xdr:from>
    <xdr:to>
      <xdr:col>0</xdr:col>
      <xdr:colOff>1590675</xdr:colOff>
      <xdr:row>261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0" y="41643300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270</xdr:row>
      <xdr:rowOff>76200</xdr:rowOff>
    </xdr:from>
    <xdr:to>
      <xdr:col>0</xdr:col>
      <xdr:colOff>1704975</xdr:colOff>
      <xdr:row>274</xdr:row>
      <xdr:rowOff>104775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" y="43795950"/>
          <a:ext cx="1371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1981200</xdr:colOff>
      <xdr:row>284</xdr:row>
      <xdr:rowOff>142875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5339000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1981200</xdr:colOff>
      <xdr:row>289</xdr:row>
      <xdr:rowOff>76200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6310550"/>
          <a:ext cx="1981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1981200</xdr:colOff>
      <xdr:row>295</xdr:row>
      <xdr:rowOff>142875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712017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1981200</xdr:colOff>
      <xdr:row>302</xdr:row>
      <xdr:rowOff>142875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8253650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1981200</xdr:colOff>
      <xdr:row>309</xdr:row>
      <xdr:rowOff>142875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93871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1981200</xdr:colOff>
      <xdr:row>315</xdr:row>
      <xdr:rowOff>142875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035867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1981200</xdr:colOff>
      <xdr:row>321</xdr:row>
      <xdr:rowOff>142875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13302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1981200</xdr:colOff>
      <xdr:row>327</xdr:row>
      <xdr:rowOff>142875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230177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1981200</xdr:colOff>
      <xdr:row>335</xdr:row>
      <xdr:rowOff>76200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3759100"/>
          <a:ext cx="1981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1981200</xdr:colOff>
      <xdr:row>340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456872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341</xdr:row>
      <xdr:rowOff>142875</xdr:rowOff>
    </xdr:from>
    <xdr:to>
      <xdr:col>0</xdr:col>
      <xdr:colOff>2019300</xdr:colOff>
      <xdr:row>345</xdr:row>
      <xdr:rowOff>114300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0025" y="5535930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349</xdr:row>
      <xdr:rowOff>28575</xdr:rowOff>
    </xdr:from>
    <xdr:to>
      <xdr:col>0</xdr:col>
      <xdr:colOff>2057400</xdr:colOff>
      <xdr:row>353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5654040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356</xdr:row>
      <xdr:rowOff>0</xdr:rowOff>
    </xdr:from>
    <xdr:to>
      <xdr:col>0</xdr:col>
      <xdr:colOff>2057400</xdr:colOff>
      <xdr:row>359</xdr:row>
      <xdr:rowOff>142875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57645300"/>
          <a:ext cx="1819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363</xdr:row>
      <xdr:rowOff>66675</xdr:rowOff>
    </xdr:from>
    <xdr:to>
      <xdr:col>0</xdr:col>
      <xdr:colOff>2047875</xdr:colOff>
      <xdr:row>367</xdr:row>
      <xdr:rowOff>38100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9075" y="5884545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0"/>
  <sheetViews>
    <sheetView tabSelected="1" zoomScale="80" zoomScaleNormal="80" zoomScaleSheetLayoutView="80" zoomScalePageLayoutView="0" workbookViewId="0" topLeftCell="A1">
      <pane xSplit="8" ySplit="12" topLeftCell="I1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8" sqref="E8"/>
    </sheetView>
  </sheetViews>
  <sheetFormatPr defaultColWidth="11.421875" defaultRowHeight="12.75"/>
  <cols>
    <col min="1" max="1" width="11.421875" style="2" customWidth="1"/>
    <col min="2" max="2" width="51.57421875" style="24" customWidth="1"/>
    <col min="3" max="3" width="13.57421875" style="0" customWidth="1"/>
    <col min="4" max="4" width="21.57421875" style="0" customWidth="1"/>
    <col min="5" max="5" width="19.7109375" style="0" customWidth="1"/>
    <col min="6" max="6" width="14.00390625" style="0" customWidth="1"/>
    <col min="7" max="7" width="10.57421875" style="0" customWidth="1"/>
    <col min="8" max="8" width="12.7109375" style="0" customWidth="1"/>
    <col min="9" max="9" width="13.140625" style="26" bestFit="1" customWidth="1"/>
    <col min="10" max="10" width="14.7109375" style="2" customWidth="1"/>
    <col min="11" max="11" width="13.8515625" style="2" customWidth="1"/>
    <col min="12" max="16384" width="11.421875" style="2" customWidth="1"/>
  </cols>
  <sheetData>
    <row r="1" spans="2:11" ht="45">
      <c r="B1" s="22"/>
      <c r="C1" s="24"/>
      <c r="D1" s="115" t="s">
        <v>0</v>
      </c>
      <c r="E1" s="115"/>
      <c r="F1" s="115"/>
      <c r="G1" s="115"/>
      <c r="H1" s="115"/>
      <c r="I1" s="115"/>
      <c r="J1" s="115"/>
      <c r="K1" s="115"/>
    </row>
    <row r="2" spans="2:11" ht="45">
      <c r="B2" s="23"/>
      <c r="C2" s="31"/>
      <c r="D2" s="116" t="s">
        <v>1</v>
      </c>
      <c r="E2" s="116"/>
      <c r="F2" s="116"/>
      <c r="G2" s="116"/>
      <c r="H2" s="116"/>
      <c r="I2" s="116"/>
      <c r="J2" s="116"/>
      <c r="K2" s="116"/>
    </row>
    <row r="3" spans="2:11" ht="12.75">
      <c r="B3" s="124"/>
      <c r="C3" s="124"/>
      <c r="D3" s="117" t="s">
        <v>360</v>
      </c>
      <c r="E3" s="117"/>
      <c r="F3" s="117"/>
      <c r="G3" s="117"/>
      <c r="H3" s="117"/>
      <c r="I3" s="117"/>
      <c r="J3" s="117"/>
      <c r="K3" s="117"/>
    </row>
    <row r="4" spans="2:11" ht="12.75">
      <c r="B4" s="80"/>
      <c r="C4" s="80"/>
      <c r="D4" s="85"/>
      <c r="E4" s="85"/>
      <c r="F4" s="85"/>
      <c r="G4" s="85"/>
      <c r="H4" s="85"/>
      <c r="I4" s="85"/>
      <c r="J4" s="85"/>
      <c r="K4" s="85"/>
    </row>
    <row r="5" spans="2:11" ht="12.75">
      <c r="B5" s="24"/>
      <c r="I5" s="26"/>
      <c r="J5" s="1" t="s">
        <v>2</v>
      </c>
      <c r="K5" s="88">
        <f>SUM(K13:K388)</f>
        <v>0</v>
      </c>
    </row>
    <row r="6" spans="2:11" ht="12.75">
      <c r="B6" s="25" t="s">
        <v>747</v>
      </c>
      <c r="I6" s="26"/>
      <c r="J6" s="1" t="s">
        <v>3</v>
      </c>
      <c r="K6" s="89"/>
    </row>
    <row r="7" spans="2:11" ht="12.75">
      <c r="B7" s="24"/>
      <c r="I7" s="26"/>
      <c r="J7" s="1" t="s">
        <v>4</v>
      </c>
      <c r="K7" s="90">
        <f>K5*(1-K6)</f>
        <v>0</v>
      </c>
    </row>
    <row r="8" spans="2:11" ht="13.5" thickBot="1">
      <c r="B8" s="25" t="s">
        <v>5</v>
      </c>
      <c r="I8" s="26"/>
      <c r="J8" s="1" t="s">
        <v>6</v>
      </c>
      <c r="K8" s="90">
        <f>K9-K7</f>
        <v>0</v>
      </c>
    </row>
    <row r="9" spans="2:11" ht="13.5" thickBot="1">
      <c r="B9" s="24"/>
      <c r="I9" s="26"/>
      <c r="J9" s="114" t="s">
        <v>7</v>
      </c>
      <c r="K9" s="91">
        <f>K7*1.16</f>
        <v>0</v>
      </c>
    </row>
    <row r="10" spans="3:14" ht="12.75">
      <c r="C10" s="1"/>
      <c r="D10" s="1"/>
      <c r="E10" s="1"/>
      <c r="F10" s="1"/>
      <c r="I10" s="27"/>
      <c r="N10" s="24"/>
    </row>
    <row r="11" spans="3:9" ht="13.5" thickBot="1">
      <c r="C11" s="1"/>
      <c r="D11" s="1"/>
      <c r="E11" s="1"/>
      <c r="F11" s="1"/>
      <c r="I11" s="27"/>
    </row>
    <row r="12" spans="2:11" ht="52.5" customHeight="1" thickBot="1">
      <c r="B12" s="39" t="s">
        <v>8</v>
      </c>
      <c r="C12" s="40" t="s">
        <v>745</v>
      </c>
      <c r="D12" s="40" t="s">
        <v>9</v>
      </c>
      <c r="E12" s="40" t="s">
        <v>10</v>
      </c>
      <c r="F12" s="40" t="s">
        <v>11</v>
      </c>
      <c r="G12" s="40" t="s">
        <v>12</v>
      </c>
      <c r="H12" s="40" t="s">
        <v>13</v>
      </c>
      <c r="I12" s="40" t="s">
        <v>746</v>
      </c>
      <c r="J12" s="4" t="s">
        <v>14</v>
      </c>
      <c r="K12" s="3" t="s">
        <v>15</v>
      </c>
    </row>
    <row r="13" spans="2:12" ht="12.75" customHeight="1">
      <c r="B13" s="76" t="s">
        <v>156</v>
      </c>
      <c r="C13" s="42" t="s">
        <v>188</v>
      </c>
      <c r="D13" s="43" t="s">
        <v>16</v>
      </c>
      <c r="E13" s="44">
        <v>13</v>
      </c>
      <c r="F13" s="43" t="s">
        <v>202</v>
      </c>
      <c r="G13" s="44" t="s">
        <v>30</v>
      </c>
      <c r="H13" s="103">
        <v>63.97</v>
      </c>
      <c r="I13" s="92" t="s">
        <v>362</v>
      </c>
      <c r="J13" s="113"/>
      <c r="K13" s="83">
        <f aca="true" t="shared" si="0" ref="K13:K76">J13*H13</f>
        <v>0</v>
      </c>
      <c r="L13" s="84"/>
    </row>
    <row r="14" spans="2:11" ht="12.75" customHeight="1">
      <c r="B14" s="77" t="s">
        <v>31</v>
      </c>
      <c r="C14" s="47" t="s">
        <v>189</v>
      </c>
      <c r="D14" s="48" t="s">
        <v>17</v>
      </c>
      <c r="E14" s="5">
        <v>19</v>
      </c>
      <c r="F14" s="48" t="s">
        <v>202</v>
      </c>
      <c r="G14" s="5" t="s">
        <v>30</v>
      </c>
      <c r="H14" s="104">
        <v>87.57</v>
      </c>
      <c r="I14" s="92" t="s">
        <v>363</v>
      </c>
      <c r="J14" s="113"/>
      <c r="K14" s="83">
        <f t="shared" si="0"/>
        <v>0</v>
      </c>
    </row>
    <row r="15" spans="2:11" ht="12.75" customHeight="1">
      <c r="B15" s="78"/>
      <c r="C15" s="47" t="s">
        <v>190</v>
      </c>
      <c r="D15" s="48" t="s">
        <v>18</v>
      </c>
      <c r="E15" s="5">
        <v>25</v>
      </c>
      <c r="F15" s="48" t="s">
        <v>202</v>
      </c>
      <c r="G15" s="5" t="s">
        <v>30</v>
      </c>
      <c r="H15" s="104">
        <v>130.57</v>
      </c>
      <c r="I15" s="92" t="s">
        <v>364</v>
      </c>
      <c r="J15" s="113"/>
      <c r="K15" s="83">
        <f t="shared" si="0"/>
        <v>0</v>
      </c>
    </row>
    <row r="16" spans="2:11" ht="12.75" customHeight="1">
      <c r="B16" s="78"/>
      <c r="C16" s="47" t="s">
        <v>191</v>
      </c>
      <c r="D16" s="48" t="s">
        <v>19</v>
      </c>
      <c r="E16" s="5">
        <v>32</v>
      </c>
      <c r="F16" s="48" t="s">
        <v>202</v>
      </c>
      <c r="G16" s="5" t="s">
        <v>30</v>
      </c>
      <c r="H16" s="104">
        <v>180.43</v>
      </c>
      <c r="I16" s="92" t="s">
        <v>365</v>
      </c>
      <c r="J16" s="113"/>
      <c r="K16" s="83">
        <f t="shared" si="0"/>
        <v>0</v>
      </c>
    </row>
    <row r="17" spans="2:11" ht="12.75" customHeight="1">
      <c r="B17" s="78"/>
      <c r="C17" s="47" t="s">
        <v>192</v>
      </c>
      <c r="D17" s="48" t="s">
        <v>20</v>
      </c>
      <c r="E17" s="5">
        <v>38</v>
      </c>
      <c r="F17" s="48" t="s">
        <v>202</v>
      </c>
      <c r="G17" s="5" t="s">
        <v>30</v>
      </c>
      <c r="H17" s="104">
        <v>217.67</v>
      </c>
      <c r="I17" s="92" t="s">
        <v>366</v>
      </c>
      <c r="J17" s="113"/>
      <c r="K17" s="83">
        <f t="shared" si="0"/>
        <v>0</v>
      </c>
    </row>
    <row r="18" spans="2:11" ht="12.75" customHeight="1">
      <c r="B18" s="78"/>
      <c r="C18" s="47" t="s">
        <v>193</v>
      </c>
      <c r="D18" s="48" t="s">
        <v>21</v>
      </c>
      <c r="E18" s="5">
        <v>50</v>
      </c>
      <c r="F18" s="48" t="s">
        <v>202</v>
      </c>
      <c r="G18" s="5" t="s">
        <v>30</v>
      </c>
      <c r="H18" s="104">
        <v>298.1</v>
      </c>
      <c r="I18" s="92" t="s">
        <v>367</v>
      </c>
      <c r="J18" s="113"/>
      <c r="K18" s="83">
        <f t="shared" si="0"/>
        <v>0</v>
      </c>
    </row>
    <row r="19" spans="2:11" ht="12.75" customHeight="1">
      <c r="B19" s="78"/>
      <c r="C19" s="47" t="s">
        <v>194</v>
      </c>
      <c r="D19" s="48" t="s">
        <v>22</v>
      </c>
      <c r="E19" s="5">
        <v>60</v>
      </c>
      <c r="F19" s="48" t="s">
        <v>202</v>
      </c>
      <c r="G19" s="5" t="s">
        <v>30</v>
      </c>
      <c r="H19" s="104">
        <v>456.77</v>
      </c>
      <c r="I19" s="92" t="s">
        <v>368</v>
      </c>
      <c r="J19" s="113"/>
      <c r="K19" s="83">
        <f t="shared" si="0"/>
        <v>0</v>
      </c>
    </row>
    <row r="20" spans="2:11" ht="12.75" customHeight="1">
      <c r="B20" s="78"/>
      <c r="C20" s="47" t="s">
        <v>195</v>
      </c>
      <c r="D20" s="48" t="s">
        <v>23</v>
      </c>
      <c r="E20" s="5">
        <v>75</v>
      </c>
      <c r="F20" s="48" t="s">
        <v>202</v>
      </c>
      <c r="G20" s="5" t="s">
        <v>30</v>
      </c>
      <c r="H20" s="104">
        <v>611.37</v>
      </c>
      <c r="I20" s="92" t="s">
        <v>369</v>
      </c>
      <c r="J20" s="113"/>
      <c r="K20" s="83">
        <f t="shared" si="0"/>
        <v>0</v>
      </c>
    </row>
    <row r="21" spans="2:11" ht="12.75" customHeight="1">
      <c r="B21" s="78"/>
      <c r="C21" s="47" t="s">
        <v>196</v>
      </c>
      <c r="D21" s="48" t="s">
        <v>24</v>
      </c>
      <c r="E21" s="5">
        <v>100</v>
      </c>
      <c r="F21" s="48" t="s">
        <v>202</v>
      </c>
      <c r="G21" s="5" t="s">
        <v>30</v>
      </c>
      <c r="H21" s="104">
        <v>900.1</v>
      </c>
      <c r="I21" s="92" t="s">
        <v>370</v>
      </c>
      <c r="J21" s="113"/>
      <c r="K21" s="83">
        <f t="shared" si="0"/>
        <v>0</v>
      </c>
    </row>
    <row r="22" spans="2:11" ht="12.75" customHeight="1">
      <c r="B22" s="78"/>
      <c r="C22" s="47" t="s">
        <v>197</v>
      </c>
      <c r="D22" s="48" t="s">
        <v>25</v>
      </c>
      <c r="E22" s="5">
        <v>150</v>
      </c>
      <c r="F22" s="48" t="s">
        <v>202</v>
      </c>
      <c r="G22" s="5" t="s">
        <v>30</v>
      </c>
      <c r="H22" s="105">
        <v>1714.47</v>
      </c>
      <c r="I22" s="92" t="s">
        <v>371</v>
      </c>
      <c r="J22" s="113"/>
      <c r="K22" s="83">
        <f t="shared" si="0"/>
        <v>0</v>
      </c>
    </row>
    <row r="23" spans="2:11" ht="12.75" customHeight="1">
      <c r="B23" s="78"/>
      <c r="C23" s="47" t="s">
        <v>198</v>
      </c>
      <c r="D23" s="48" t="s">
        <v>26</v>
      </c>
      <c r="E23" s="5">
        <v>200</v>
      </c>
      <c r="F23" s="48" t="s">
        <v>202</v>
      </c>
      <c r="G23" s="5" t="s">
        <v>30</v>
      </c>
      <c r="H23" s="105">
        <v>2598.63</v>
      </c>
      <c r="I23" s="92" t="s">
        <v>372</v>
      </c>
      <c r="J23" s="113"/>
      <c r="K23" s="83">
        <f t="shared" si="0"/>
        <v>0</v>
      </c>
    </row>
    <row r="24" spans="2:11" ht="15">
      <c r="B24" s="78"/>
      <c r="C24" s="47" t="s">
        <v>199</v>
      </c>
      <c r="D24" s="48" t="s">
        <v>27</v>
      </c>
      <c r="E24" s="5">
        <v>250</v>
      </c>
      <c r="F24" s="48" t="s">
        <v>202</v>
      </c>
      <c r="G24" s="5" t="s">
        <v>30</v>
      </c>
      <c r="H24" s="105">
        <v>3862.83</v>
      </c>
      <c r="I24" s="92" t="s">
        <v>373</v>
      </c>
      <c r="J24" s="113"/>
      <c r="K24" s="83">
        <f t="shared" si="0"/>
        <v>0</v>
      </c>
    </row>
    <row r="25" spans="2:11" ht="12.75" customHeight="1">
      <c r="B25" s="78"/>
      <c r="C25" s="47" t="s">
        <v>200</v>
      </c>
      <c r="D25" s="48" t="s">
        <v>28</v>
      </c>
      <c r="E25" s="5">
        <v>300</v>
      </c>
      <c r="F25" s="48" t="s">
        <v>202</v>
      </c>
      <c r="G25" s="5" t="s">
        <v>30</v>
      </c>
      <c r="H25" s="105">
        <v>5317.07</v>
      </c>
      <c r="I25" s="92" t="s">
        <v>374</v>
      </c>
      <c r="J25" s="113"/>
      <c r="K25" s="83">
        <f t="shared" si="0"/>
        <v>0</v>
      </c>
    </row>
    <row r="26" spans="2:12" ht="12.75" customHeight="1">
      <c r="B26" s="78"/>
      <c r="C26" s="47" t="s">
        <v>201</v>
      </c>
      <c r="D26" s="48" t="s">
        <v>29</v>
      </c>
      <c r="E26" s="5">
        <v>350</v>
      </c>
      <c r="F26" s="48" t="s">
        <v>202</v>
      </c>
      <c r="G26" s="5" t="s">
        <v>30</v>
      </c>
      <c r="H26" s="105">
        <v>6373.43</v>
      </c>
      <c r="I26" s="92" t="s">
        <v>375</v>
      </c>
      <c r="J26" s="113"/>
      <c r="K26" s="83">
        <f t="shared" si="0"/>
        <v>0</v>
      </c>
      <c r="L26" s="74"/>
    </row>
    <row r="27" spans="2:11" ht="12.75" customHeight="1">
      <c r="B27" s="76" t="s">
        <v>105</v>
      </c>
      <c r="C27" s="42">
        <v>36770</v>
      </c>
      <c r="D27" s="43" t="s">
        <v>157</v>
      </c>
      <c r="E27" s="44">
        <v>13</v>
      </c>
      <c r="F27" s="53" t="s">
        <v>104</v>
      </c>
      <c r="G27" s="53">
        <v>20</v>
      </c>
      <c r="H27" s="103">
        <v>24.65</v>
      </c>
      <c r="I27" s="92" t="s">
        <v>376</v>
      </c>
      <c r="J27" s="113"/>
      <c r="K27" s="83">
        <f t="shared" si="0"/>
        <v>0</v>
      </c>
    </row>
    <row r="28" spans="2:11" ht="12.75" customHeight="1">
      <c r="B28" s="77"/>
      <c r="C28" s="47">
        <v>36771</v>
      </c>
      <c r="D28" s="48" t="s">
        <v>158</v>
      </c>
      <c r="E28" s="5">
        <v>19</v>
      </c>
      <c r="F28" s="54" t="s">
        <v>104</v>
      </c>
      <c r="G28" s="54">
        <v>40</v>
      </c>
      <c r="H28" s="104">
        <v>25.71</v>
      </c>
      <c r="I28" s="92" t="s">
        <v>377</v>
      </c>
      <c r="J28" s="113"/>
      <c r="K28" s="83">
        <f t="shared" si="0"/>
        <v>0</v>
      </c>
    </row>
    <row r="29" spans="2:11" ht="12.75" customHeight="1">
      <c r="B29" s="77"/>
      <c r="C29" s="47">
        <v>36772</v>
      </c>
      <c r="D29" s="48" t="s">
        <v>18</v>
      </c>
      <c r="E29" s="5">
        <v>25</v>
      </c>
      <c r="F29" s="54" t="s">
        <v>104</v>
      </c>
      <c r="G29" s="54">
        <v>25</v>
      </c>
      <c r="H29" s="104">
        <v>32.14</v>
      </c>
      <c r="I29" s="92" t="s">
        <v>378</v>
      </c>
      <c r="J29" s="113"/>
      <c r="K29" s="83">
        <f t="shared" si="0"/>
        <v>0</v>
      </c>
    </row>
    <row r="30" spans="2:11" ht="12.75" customHeight="1">
      <c r="B30" s="77"/>
      <c r="C30" s="47">
        <v>36773</v>
      </c>
      <c r="D30" s="48" t="s">
        <v>159</v>
      </c>
      <c r="E30" s="5">
        <v>32</v>
      </c>
      <c r="F30" s="54" t="s">
        <v>104</v>
      </c>
      <c r="G30" s="54">
        <v>20</v>
      </c>
      <c r="H30" s="104">
        <v>88.67</v>
      </c>
      <c r="I30" s="92" t="s">
        <v>379</v>
      </c>
      <c r="J30" s="113"/>
      <c r="K30" s="83">
        <f t="shared" si="0"/>
        <v>0</v>
      </c>
    </row>
    <row r="31" spans="2:11" ht="12.75" customHeight="1">
      <c r="B31" s="77"/>
      <c r="C31" s="47">
        <v>36774</v>
      </c>
      <c r="D31" s="48" t="s">
        <v>98</v>
      </c>
      <c r="E31" s="5">
        <v>38</v>
      </c>
      <c r="F31" s="54" t="s">
        <v>104</v>
      </c>
      <c r="G31" s="54">
        <v>10</v>
      </c>
      <c r="H31" s="104">
        <v>88.67</v>
      </c>
      <c r="I31" s="92" t="s">
        <v>380</v>
      </c>
      <c r="J31" s="113"/>
      <c r="K31" s="83">
        <f t="shared" si="0"/>
        <v>0</v>
      </c>
    </row>
    <row r="32" spans="2:11" ht="12.75" customHeight="1">
      <c r="B32" s="77"/>
      <c r="C32" s="47">
        <v>36775</v>
      </c>
      <c r="D32" s="48" t="s">
        <v>21</v>
      </c>
      <c r="E32" s="5">
        <v>50</v>
      </c>
      <c r="F32" s="54" t="s">
        <v>104</v>
      </c>
      <c r="G32" s="54">
        <v>10</v>
      </c>
      <c r="H32" s="104">
        <v>110.89</v>
      </c>
      <c r="I32" s="92" t="s">
        <v>381</v>
      </c>
      <c r="J32" s="113"/>
      <c r="K32" s="83">
        <f t="shared" si="0"/>
        <v>0</v>
      </c>
    </row>
    <row r="33" spans="2:11" ht="12.75" customHeight="1">
      <c r="B33" s="77"/>
      <c r="C33" s="47">
        <v>36776</v>
      </c>
      <c r="D33" s="48" t="s">
        <v>160</v>
      </c>
      <c r="E33" s="5">
        <v>60</v>
      </c>
      <c r="F33" s="54" t="s">
        <v>104</v>
      </c>
      <c r="G33" s="54">
        <v>10</v>
      </c>
      <c r="H33" s="104">
        <v>120.54</v>
      </c>
      <c r="I33" s="92" t="s">
        <v>382</v>
      </c>
      <c r="J33" s="113"/>
      <c r="K33" s="83">
        <f t="shared" si="0"/>
        <v>0</v>
      </c>
    </row>
    <row r="34" spans="2:11" ht="12.75" customHeight="1">
      <c r="B34" s="77"/>
      <c r="C34" s="47">
        <v>36777</v>
      </c>
      <c r="D34" s="48" t="s">
        <v>23</v>
      </c>
      <c r="E34" s="5">
        <v>75</v>
      </c>
      <c r="F34" s="54" t="s">
        <v>104</v>
      </c>
      <c r="G34" s="54">
        <v>5</v>
      </c>
      <c r="H34" s="104">
        <v>150.54</v>
      </c>
      <c r="I34" s="92" t="s">
        <v>383</v>
      </c>
      <c r="J34" s="113"/>
      <c r="K34" s="83">
        <f t="shared" si="0"/>
        <v>0</v>
      </c>
    </row>
    <row r="35" spans="2:11" ht="12.75" customHeight="1">
      <c r="B35" s="77"/>
      <c r="C35" s="47">
        <v>36778</v>
      </c>
      <c r="D35" s="48" t="s">
        <v>24</v>
      </c>
      <c r="E35" s="5">
        <v>100</v>
      </c>
      <c r="F35" s="54" t="s">
        <v>104</v>
      </c>
      <c r="G35" s="54">
        <v>5</v>
      </c>
      <c r="H35" s="104">
        <v>174.38</v>
      </c>
      <c r="I35" s="92" t="s">
        <v>384</v>
      </c>
      <c r="J35" s="113"/>
      <c r="K35" s="83">
        <f t="shared" si="0"/>
        <v>0</v>
      </c>
    </row>
    <row r="36" spans="2:11" ht="12.75" customHeight="1">
      <c r="B36" s="77"/>
      <c r="C36" s="47">
        <v>36780</v>
      </c>
      <c r="D36" s="48" t="s">
        <v>25</v>
      </c>
      <c r="E36" s="5">
        <v>150</v>
      </c>
      <c r="F36" s="54" t="s">
        <v>104</v>
      </c>
      <c r="G36" s="54">
        <v>4</v>
      </c>
      <c r="H36" s="104">
        <v>595.71</v>
      </c>
      <c r="I36" s="92" t="s">
        <v>385</v>
      </c>
      <c r="J36" s="113"/>
      <c r="K36" s="83">
        <f t="shared" si="0"/>
        <v>0</v>
      </c>
    </row>
    <row r="37" spans="2:11" ht="12.75" customHeight="1">
      <c r="B37" s="77"/>
      <c r="C37" s="47">
        <v>36781</v>
      </c>
      <c r="D37" s="48" t="s">
        <v>26</v>
      </c>
      <c r="E37" s="5">
        <v>200</v>
      </c>
      <c r="F37" s="54" t="s">
        <v>104</v>
      </c>
      <c r="G37" s="54">
        <v>2</v>
      </c>
      <c r="H37" s="105">
        <v>1381.6</v>
      </c>
      <c r="I37" s="92" t="s">
        <v>386</v>
      </c>
      <c r="J37" s="113"/>
      <c r="K37" s="83">
        <f t="shared" si="0"/>
        <v>0</v>
      </c>
    </row>
    <row r="38" spans="2:11" ht="12.75" customHeight="1">
      <c r="B38" s="77"/>
      <c r="C38" s="47">
        <v>36866</v>
      </c>
      <c r="D38" s="48" t="s">
        <v>27</v>
      </c>
      <c r="E38" s="5">
        <v>250</v>
      </c>
      <c r="F38" s="54" t="s">
        <v>104</v>
      </c>
      <c r="G38" s="54">
        <v>1</v>
      </c>
      <c r="H38" s="105">
        <v>10319.21</v>
      </c>
      <c r="I38" s="92" t="s">
        <v>387</v>
      </c>
      <c r="J38" s="113"/>
      <c r="K38" s="83">
        <f t="shared" si="0"/>
        <v>0</v>
      </c>
    </row>
    <row r="39" spans="2:11" ht="12.75" customHeight="1">
      <c r="B39" s="79"/>
      <c r="C39" s="50">
        <v>36876</v>
      </c>
      <c r="D39" s="51" t="s">
        <v>28</v>
      </c>
      <c r="E39" s="52">
        <v>300</v>
      </c>
      <c r="F39" s="56" t="s">
        <v>104</v>
      </c>
      <c r="G39" s="56">
        <v>1</v>
      </c>
      <c r="H39" s="106">
        <v>14573.86</v>
      </c>
      <c r="I39" s="92" t="s">
        <v>388</v>
      </c>
      <c r="J39" s="113"/>
      <c r="K39" s="83">
        <f t="shared" si="0"/>
        <v>0</v>
      </c>
    </row>
    <row r="40" spans="2:11" ht="18" customHeight="1">
      <c r="B40" s="76" t="s">
        <v>161</v>
      </c>
      <c r="C40" s="42">
        <v>36407</v>
      </c>
      <c r="D40" s="43">
        <v>10</v>
      </c>
      <c r="E40" s="5">
        <v>250</v>
      </c>
      <c r="F40" s="44" t="s">
        <v>104</v>
      </c>
      <c r="G40" s="53">
        <v>1</v>
      </c>
      <c r="H40" s="107">
        <v>6447.32</v>
      </c>
      <c r="I40" s="92" t="s">
        <v>389</v>
      </c>
      <c r="J40" s="113"/>
      <c r="K40" s="83">
        <f t="shared" si="0"/>
        <v>0</v>
      </c>
    </row>
    <row r="41" spans="2:11" ht="15" customHeight="1">
      <c r="B41" s="77"/>
      <c r="C41" s="47">
        <v>36430</v>
      </c>
      <c r="D41" s="48">
        <v>12</v>
      </c>
      <c r="E41" s="5">
        <v>300</v>
      </c>
      <c r="F41" s="5" t="s">
        <v>104</v>
      </c>
      <c r="G41" s="54">
        <v>1</v>
      </c>
      <c r="H41" s="105">
        <v>8766.97</v>
      </c>
      <c r="I41" s="92" t="s">
        <v>390</v>
      </c>
      <c r="J41" s="113"/>
      <c r="K41" s="83">
        <f t="shared" si="0"/>
        <v>0</v>
      </c>
    </row>
    <row r="42" spans="2:11" ht="15.75" customHeight="1">
      <c r="B42" s="77"/>
      <c r="C42" s="47">
        <v>36431</v>
      </c>
      <c r="D42" s="48">
        <v>14</v>
      </c>
      <c r="E42" s="5">
        <v>350</v>
      </c>
      <c r="F42" s="5" t="s">
        <v>104</v>
      </c>
      <c r="G42" s="54">
        <v>1</v>
      </c>
      <c r="H42" s="105">
        <v>12734.75</v>
      </c>
      <c r="I42" s="92" t="s">
        <v>391</v>
      </c>
      <c r="J42" s="113"/>
      <c r="K42" s="83">
        <f t="shared" si="0"/>
        <v>0</v>
      </c>
    </row>
    <row r="43" spans="2:11" ht="16.5" customHeight="1">
      <c r="B43" s="79"/>
      <c r="C43" s="50">
        <v>36432</v>
      </c>
      <c r="D43" s="51">
        <v>16</v>
      </c>
      <c r="E43" s="5">
        <v>400</v>
      </c>
      <c r="F43" s="52" t="s">
        <v>104</v>
      </c>
      <c r="G43" s="56">
        <v>1</v>
      </c>
      <c r="H43" s="106">
        <v>26157.6</v>
      </c>
      <c r="I43" s="92" t="s">
        <v>392</v>
      </c>
      <c r="J43" s="113"/>
      <c r="K43" s="83">
        <f t="shared" si="0"/>
        <v>0</v>
      </c>
    </row>
    <row r="44" spans="2:11" ht="18.75" customHeight="1">
      <c r="B44" s="76" t="s">
        <v>106</v>
      </c>
      <c r="C44" s="42">
        <v>36828</v>
      </c>
      <c r="D44" s="43" t="s">
        <v>34</v>
      </c>
      <c r="E44" s="44">
        <v>13</v>
      </c>
      <c r="F44" s="44" t="s">
        <v>104</v>
      </c>
      <c r="G44" s="53">
        <v>20</v>
      </c>
      <c r="H44" s="103">
        <v>38.86</v>
      </c>
      <c r="I44" s="92" t="s">
        <v>393</v>
      </c>
      <c r="J44" s="113"/>
      <c r="K44" s="83">
        <f t="shared" si="0"/>
        <v>0</v>
      </c>
    </row>
    <row r="45" spans="2:11" ht="18.75" customHeight="1">
      <c r="B45" s="77"/>
      <c r="C45" s="47">
        <v>36829</v>
      </c>
      <c r="D45" s="48" t="s">
        <v>35</v>
      </c>
      <c r="E45" s="5">
        <v>19</v>
      </c>
      <c r="F45" s="5" t="s">
        <v>104</v>
      </c>
      <c r="G45" s="54">
        <v>30</v>
      </c>
      <c r="H45" s="104">
        <v>50.37</v>
      </c>
      <c r="I45" s="92" t="s">
        <v>394</v>
      </c>
      <c r="J45" s="113"/>
      <c r="K45" s="83">
        <f t="shared" si="0"/>
        <v>0</v>
      </c>
    </row>
    <row r="46" spans="2:11" ht="19.5" customHeight="1">
      <c r="B46" s="79"/>
      <c r="C46" s="50">
        <v>36830</v>
      </c>
      <c r="D46" s="51">
        <v>1</v>
      </c>
      <c r="E46" s="5">
        <v>25</v>
      </c>
      <c r="F46" s="52" t="s">
        <v>104</v>
      </c>
      <c r="G46" s="56">
        <v>25</v>
      </c>
      <c r="H46" s="106">
        <v>58.94</v>
      </c>
      <c r="I46" s="92" t="s">
        <v>395</v>
      </c>
      <c r="J46" s="113"/>
      <c r="K46" s="83">
        <f t="shared" si="0"/>
        <v>0</v>
      </c>
    </row>
    <row r="47" spans="2:11" ht="12.75" customHeight="1">
      <c r="B47" s="76" t="s">
        <v>107</v>
      </c>
      <c r="C47" s="42">
        <v>36819</v>
      </c>
      <c r="D47" s="43" t="s">
        <v>34</v>
      </c>
      <c r="E47" s="44">
        <v>13</v>
      </c>
      <c r="F47" s="44" t="s">
        <v>104</v>
      </c>
      <c r="G47" s="53">
        <v>15</v>
      </c>
      <c r="H47" s="107">
        <v>28.4</v>
      </c>
      <c r="I47" s="92" t="s">
        <v>396</v>
      </c>
      <c r="J47" s="113"/>
      <c r="K47" s="83">
        <f t="shared" si="0"/>
        <v>0</v>
      </c>
    </row>
    <row r="48" spans="2:11" ht="12.75" customHeight="1">
      <c r="B48" s="77"/>
      <c r="C48" s="47">
        <v>36820</v>
      </c>
      <c r="D48" s="48" t="s">
        <v>35</v>
      </c>
      <c r="E48" s="5">
        <v>19</v>
      </c>
      <c r="F48" s="5" t="s">
        <v>104</v>
      </c>
      <c r="G48" s="54">
        <v>15</v>
      </c>
      <c r="H48" s="105">
        <v>31.6</v>
      </c>
      <c r="I48" s="92" t="s">
        <v>397</v>
      </c>
      <c r="J48" s="113"/>
      <c r="K48" s="83">
        <f t="shared" si="0"/>
        <v>0</v>
      </c>
    </row>
    <row r="49" spans="2:11" ht="12.75" customHeight="1">
      <c r="B49" s="77"/>
      <c r="C49" s="47">
        <v>36821</v>
      </c>
      <c r="D49" s="48">
        <v>1</v>
      </c>
      <c r="E49" s="5">
        <v>25</v>
      </c>
      <c r="F49" s="5" t="s">
        <v>104</v>
      </c>
      <c r="G49" s="54">
        <v>15</v>
      </c>
      <c r="H49" s="105">
        <v>69.92</v>
      </c>
      <c r="I49" s="92" t="s">
        <v>398</v>
      </c>
      <c r="J49" s="113"/>
      <c r="K49" s="83">
        <f t="shared" si="0"/>
        <v>0</v>
      </c>
    </row>
    <row r="50" spans="2:11" ht="12.75" customHeight="1">
      <c r="B50" s="77"/>
      <c r="C50" s="47">
        <v>36822</v>
      </c>
      <c r="D50" s="48" t="s">
        <v>36</v>
      </c>
      <c r="E50" s="5">
        <v>32</v>
      </c>
      <c r="F50" s="5" t="s">
        <v>104</v>
      </c>
      <c r="G50" s="54">
        <v>15</v>
      </c>
      <c r="H50" s="105">
        <v>74.21</v>
      </c>
      <c r="I50" s="92" t="s">
        <v>399</v>
      </c>
      <c r="J50" s="113"/>
      <c r="K50" s="83">
        <f t="shared" si="0"/>
        <v>0</v>
      </c>
    </row>
    <row r="51" spans="2:11" ht="12.75" customHeight="1">
      <c r="B51" s="77"/>
      <c r="C51" s="47">
        <v>36823</v>
      </c>
      <c r="D51" s="48" t="s">
        <v>37</v>
      </c>
      <c r="E51" s="5">
        <v>38</v>
      </c>
      <c r="F51" s="5" t="s">
        <v>104</v>
      </c>
      <c r="G51" s="54">
        <v>10</v>
      </c>
      <c r="H51" s="105">
        <v>89.75</v>
      </c>
      <c r="I51" s="92" t="s">
        <v>400</v>
      </c>
      <c r="J51" s="113"/>
      <c r="K51" s="83">
        <f t="shared" si="0"/>
        <v>0</v>
      </c>
    </row>
    <row r="52" spans="2:11" ht="12.75" customHeight="1">
      <c r="B52" s="77"/>
      <c r="C52" s="47">
        <v>36824</v>
      </c>
      <c r="D52" s="48">
        <v>2</v>
      </c>
      <c r="E52" s="5">
        <v>50</v>
      </c>
      <c r="F52" s="5" t="s">
        <v>104</v>
      </c>
      <c r="G52" s="54">
        <v>15</v>
      </c>
      <c r="H52" s="105">
        <v>96.43</v>
      </c>
      <c r="I52" s="92" t="s">
        <v>401</v>
      </c>
      <c r="J52" s="113"/>
      <c r="K52" s="83">
        <f t="shared" si="0"/>
        <v>0</v>
      </c>
    </row>
    <row r="53" spans="2:11" ht="12.75" customHeight="1">
      <c r="B53" s="77"/>
      <c r="C53" s="47">
        <v>36825</v>
      </c>
      <c r="D53" s="48" t="s">
        <v>38</v>
      </c>
      <c r="E53" s="5">
        <v>60</v>
      </c>
      <c r="F53" s="5" t="s">
        <v>104</v>
      </c>
      <c r="G53" s="54">
        <v>10</v>
      </c>
      <c r="H53" s="105">
        <v>351.43</v>
      </c>
      <c r="I53" s="92" t="s">
        <v>402</v>
      </c>
      <c r="J53" s="113"/>
      <c r="K53" s="83">
        <f t="shared" si="0"/>
        <v>0</v>
      </c>
    </row>
    <row r="54" spans="2:11" ht="12.75" customHeight="1">
      <c r="B54" s="77"/>
      <c r="C54" s="47">
        <v>36826</v>
      </c>
      <c r="D54" s="48">
        <v>3</v>
      </c>
      <c r="E54" s="5">
        <v>75</v>
      </c>
      <c r="F54" s="5" t="s">
        <v>104</v>
      </c>
      <c r="G54" s="54">
        <v>10</v>
      </c>
      <c r="H54" s="105">
        <v>366.97</v>
      </c>
      <c r="I54" s="92" t="s">
        <v>403</v>
      </c>
      <c r="J54" s="113"/>
      <c r="K54" s="83">
        <f t="shared" si="0"/>
        <v>0</v>
      </c>
    </row>
    <row r="55" spans="2:11" ht="12.75" customHeight="1">
      <c r="B55" s="79"/>
      <c r="C55" s="50">
        <v>36827</v>
      </c>
      <c r="D55" s="51">
        <v>4</v>
      </c>
      <c r="E55" s="5">
        <v>100</v>
      </c>
      <c r="F55" s="52" t="s">
        <v>104</v>
      </c>
      <c r="G55" s="56">
        <v>10</v>
      </c>
      <c r="H55" s="106">
        <v>596.52</v>
      </c>
      <c r="I55" s="92" t="s">
        <v>404</v>
      </c>
      <c r="J55" s="113"/>
      <c r="K55" s="83">
        <f t="shared" si="0"/>
        <v>0</v>
      </c>
    </row>
    <row r="56" spans="2:11" ht="12.75" customHeight="1">
      <c r="B56" s="76" t="s">
        <v>108</v>
      </c>
      <c r="C56" s="42">
        <v>36786</v>
      </c>
      <c r="D56" s="43" t="s">
        <v>39</v>
      </c>
      <c r="E56" s="44" t="s">
        <v>293</v>
      </c>
      <c r="F56" s="44" t="s">
        <v>104</v>
      </c>
      <c r="G56" s="53">
        <v>30</v>
      </c>
      <c r="H56" s="107">
        <v>18.75</v>
      </c>
      <c r="I56" s="92" t="s">
        <v>405</v>
      </c>
      <c r="J56" s="113"/>
      <c r="K56" s="83">
        <f t="shared" si="0"/>
        <v>0</v>
      </c>
    </row>
    <row r="57" spans="2:11" ht="12.75" customHeight="1">
      <c r="B57" s="77"/>
      <c r="C57" s="47">
        <v>36787</v>
      </c>
      <c r="D57" s="48" t="s">
        <v>162</v>
      </c>
      <c r="E57" s="5" t="s">
        <v>294</v>
      </c>
      <c r="F57" s="5" t="s">
        <v>104</v>
      </c>
      <c r="G57" s="54">
        <v>25</v>
      </c>
      <c r="H57" s="105">
        <v>28.94</v>
      </c>
      <c r="I57" s="92" t="s">
        <v>406</v>
      </c>
      <c r="J57" s="113"/>
      <c r="K57" s="83">
        <f t="shared" si="0"/>
        <v>0</v>
      </c>
    </row>
    <row r="58" spans="2:11" ht="12.75" customHeight="1">
      <c r="B58" s="77"/>
      <c r="C58" s="47">
        <v>36791</v>
      </c>
      <c r="D58" s="48" t="s">
        <v>163</v>
      </c>
      <c r="E58" s="5" t="s">
        <v>295</v>
      </c>
      <c r="F58" s="5" t="s">
        <v>104</v>
      </c>
      <c r="G58" s="54">
        <v>25</v>
      </c>
      <c r="H58" s="105">
        <v>28.94</v>
      </c>
      <c r="I58" s="92" t="s">
        <v>407</v>
      </c>
      <c r="J58" s="113"/>
      <c r="K58" s="83">
        <f t="shared" si="0"/>
        <v>0</v>
      </c>
    </row>
    <row r="59" spans="2:11" ht="12.75" customHeight="1">
      <c r="B59" s="77"/>
      <c r="C59" s="47">
        <v>36788</v>
      </c>
      <c r="D59" s="48" t="s">
        <v>40</v>
      </c>
      <c r="E59" s="5" t="s">
        <v>296</v>
      </c>
      <c r="F59" s="5" t="s">
        <v>104</v>
      </c>
      <c r="G59" s="54">
        <v>15</v>
      </c>
      <c r="H59" s="105">
        <v>27.32</v>
      </c>
      <c r="I59" s="92" t="s">
        <v>408</v>
      </c>
      <c r="J59" s="113"/>
      <c r="K59" s="83">
        <f t="shared" si="0"/>
        <v>0</v>
      </c>
    </row>
    <row r="60" spans="2:11" ht="12.75" customHeight="1">
      <c r="B60" s="77"/>
      <c r="C60" s="47">
        <v>36789</v>
      </c>
      <c r="D60" s="48" t="s">
        <v>41</v>
      </c>
      <c r="E60" s="5" t="s">
        <v>297</v>
      </c>
      <c r="F60" s="5" t="s">
        <v>104</v>
      </c>
      <c r="G60" s="54">
        <v>25</v>
      </c>
      <c r="H60" s="105">
        <v>27.32</v>
      </c>
      <c r="I60" s="92" t="s">
        <v>409</v>
      </c>
      <c r="J60" s="113"/>
      <c r="K60" s="83">
        <f t="shared" si="0"/>
        <v>0</v>
      </c>
    </row>
    <row r="61" spans="2:11" ht="12.75" customHeight="1">
      <c r="B61" s="77"/>
      <c r="C61" s="47">
        <v>36792</v>
      </c>
      <c r="D61" s="48" t="s">
        <v>164</v>
      </c>
      <c r="E61" s="5" t="s">
        <v>298</v>
      </c>
      <c r="F61" s="5" t="s">
        <v>104</v>
      </c>
      <c r="G61" s="54">
        <v>15</v>
      </c>
      <c r="H61" s="105">
        <v>45</v>
      </c>
      <c r="I61" s="92" t="s">
        <v>410</v>
      </c>
      <c r="J61" s="113"/>
      <c r="K61" s="83">
        <f t="shared" si="0"/>
        <v>0</v>
      </c>
    </row>
    <row r="62" spans="2:11" ht="12.75" customHeight="1">
      <c r="B62" s="77"/>
      <c r="C62" s="47">
        <v>36793</v>
      </c>
      <c r="D62" s="48" t="s">
        <v>165</v>
      </c>
      <c r="E62" s="5" t="s">
        <v>299</v>
      </c>
      <c r="F62" s="5" t="s">
        <v>104</v>
      </c>
      <c r="G62" s="54">
        <v>20</v>
      </c>
      <c r="H62" s="105">
        <v>59.21</v>
      </c>
      <c r="I62" s="92" t="s">
        <v>411</v>
      </c>
      <c r="J62" s="113"/>
      <c r="K62" s="83">
        <f t="shared" si="0"/>
        <v>0</v>
      </c>
    </row>
    <row r="63" spans="2:11" ht="12.75" customHeight="1">
      <c r="B63" s="77"/>
      <c r="C63" s="47">
        <v>36794</v>
      </c>
      <c r="D63" s="48" t="s">
        <v>166</v>
      </c>
      <c r="E63" s="5" t="s">
        <v>300</v>
      </c>
      <c r="F63" s="5" t="s">
        <v>104</v>
      </c>
      <c r="G63" s="54">
        <v>25</v>
      </c>
      <c r="H63" s="105">
        <v>59.21</v>
      </c>
      <c r="I63" s="92" t="s">
        <v>412</v>
      </c>
      <c r="J63" s="113"/>
      <c r="K63" s="83">
        <f t="shared" si="0"/>
        <v>0</v>
      </c>
    </row>
    <row r="64" spans="2:11" ht="12.75" customHeight="1">
      <c r="B64" s="77"/>
      <c r="C64" s="47">
        <v>36795</v>
      </c>
      <c r="D64" s="48" t="s">
        <v>42</v>
      </c>
      <c r="E64" s="5" t="s">
        <v>301</v>
      </c>
      <c r="F64" s="5" t="s">
        <v>104</v>
      </c>
      <c r="G64" s="54">
        <v>15</v>
      </c>
      <c r="H64" s="105">
        <v>59.21</v>
      </c>
      <c r="I64" s="92" t="s">
        <v>413</v>
      </c>
      <c r="J64" s="113"/>
      <c r="K64" s="83">
        <f t="shared" si="0"/>
        <v>0</v>
      </c>
    </row>
    <row r="65" spans="2:11" ht="12.75" customHeight="1">
      <c r="B65" s="77"/>
      <c r="C65" s="47">
        <v>36796</v>
      </c>
      <c r="D65" s="48" t="s">
        <v>43</v>
      </c>
      <c r="E65" s="5" t="s">
        <v>302</v>
      </c>
      <c r="F65" s="5" t="s">
        <v>104</v>
      </c>
      <c r="G65" s="54">
        <v>10</v>
      </c>
      <c r="H65" s="105">
        <v>59.21</v>
      </c>
      <c r="I65" s="92" t="s">
        <v>414</v>
      </c>
      <c r="J65" s="113"/>
      <c r="K65" s="83">
        <f t="shared" si="0"/>
        <v>0</v>
      </c>
    </row>
    <row r="66" spans="2:11" ht="12.75" customHeight="1">
      <c r="B66" s="77"/>
      <c r="C66" s="47">
        <v>36797</v>
      </c>
      <c r="D66" s="48" t="s">
        <v>44</v>
      </c>
      <c r="E66" s="5" t="s">
        <v>303</v>
      </c>
      <c r="F66" s="5" t="s">
        <v>104</v>
      </c>
      <c r="G66" s="54">
        <v>10</v>
      </c>
      <c r="H66" s="105">
        <v>75</v>
      </c>
      <c r="I66" s="92" t="s">
        <v>415</v>
      </c>
      <c r="J66" s="113"/>
      <c r="K66" s="83">
        <f t="shared" si="0"/>
        <v>0</v>
      </c>
    </row>
    <row r="67" spans="2:11" ht="12.75" customHeight="1">
      <c r="B67" s="77"/>
      <c r="C67" s="47">
        <v>36798</v>
      </c>
      <c r="D67" s="48" t="s">
        <v>45</v>
      </c>
      <c r="E67" s="5" t="s">
        <v>304</v>
      </c>
      <c r="F67" s="5" t="s">
        <v>104</v>
      </c>
      <c r="G67" s="54">
        <v>10</v>
      </c>
      <c r="H67" s="105">
        <v>75</v>
      </c>
      <c r="I67" s="92" t="s">
        <v>416</v>
      </c>
      <c r="J67" s="113"/>
      <c r="K67" s="83">
        <f t="shared" si="0"/>
        <v>0</v>
      </c>
    </row>
    <row r="68" spans="2:11" ht="12.75" customHeight="1">
      <c r="B68" s="77"/>
      <c r="C68" s="47">
        <v>36799</v>
      </c>
      <c r="D68" s="48" t="s">
        <v>167</v>
      </c>
      <c r="E68" s="5" t="s">
        <v>305</v>
      </c>
      <c r="F68" s="5" t="s">
        <v>104</v>
      </c>
      <c r="G68" s="54">
        <v>10</v>
      </c>
      <c r="H68" s="105">
        <v>75</v>
      </c>
      <c r="I68" s="92" t="s">
        <v>417</v>
      </c>
      <c r="J68" s="113"/>
      <c r="K68" s="83">
        <f t="shared" si="0"/>
        <v>0</v>
      </c>
    </row>
    <row r="69" spans="2:11" ht="12.75" customHeight="1">
      <c r="B69" s="77"/>
      <c r="C69" s="47">
        <v>36800</v>
      </c>
      <c r="D69" s="48" t="s">
        <v>46</v>
      </c>
      <c r="E69" s="5" t="s">
        <v>306</v>
      </c>
      <c r="F69" s="5" t="s">
        <v>104</v>
      </c>
      <c r="G69" s="54">
        <v>10</v>
      </c>
      <c r="H69" s="105">
        <v>75</v>
      </c>
      <c r="I69" s="92" t="s">
        <v>418</v>
      </c>
      <c r="J69" s="113"/>
      <c r="K69" s="83">
        <f t="shared" si="0"/>
        <v>0</v>
      </c>
    </row>
    <row r="70" spans="2:11" ht="12.75" customHeight="1">
      <c r="B70" s="77"/>
      <c r="C70" s="47">
        <v>36802</v>
      </c>
      <c r="D70" s="48" t="s">
        <v>50</v>
      </c>
      <c r="E70" s="5" t="s">
        <v>307</v>
      </c>
      <c r="F70" s="5" t="s">
        <v>104</v>
      </c>
      <c r="G70" s="54">
        <v>10</v>
      </c>
      <c r="H70" s="105">
        <v>137.43</v>
      </c>
      <c r="I70" s="92" t="s">
        <v>419</v>
      </c>
      <c r="J70" s="113"/>
      <c r="K70" s="83">
        <f t="shared" si="0"/>
        <v>0</v>
      </c>
    </row>
    <row r="71" spans="2:11" ht="12.75" customHeight="1">
      <c r="B71" s="77"/>
      <c r="C71" s="47">
        <v>36803</v>
      </c>
      <c r="D71" s="48" t="s">
        <v>168</v>
      </c>
      <c r="E71" s="5" t="s">
        <v>308</v>
      </c>
      <c r="F71" s="5" t="s">
        <v>104</v>
      </c>
      <c r="G71" s="54">
        <v>10</v>
      </c>
      <c r="H71" s="105">
        <v>137.43</v>
      </c>
      <c r="I71" s="92" t="s">
        <v>420</v>
      </c>
      <c r="J71" s="113"/>
      <c r="K71" s="83">
        <f t="shared" si="0"/>
        <v>0</v>
      </c>
    </row>
    <row r="72" spans="2:11" ht="12.75" customHeight="1">
      <c r="B72" s="77"/>
      <c r="C72" s="47">
        <v>36804</v>
      </c>
      <c r="D72" s="48" t="s">
        <v>52</v>
      </c>
      <c r="E72" s="5" t="s">
        <v>309</v>
      </c>
      <c r="F72" s="5" t="s">
        <v>104</v>
      </c>
      <c r="G72" s="54">
        <v>5</v>
      </c>
      <c r="H72" s="105">
        <v>222.06</v>
      </c>
      <c r="I72" s="92" t="s">
        <v>421</v>
      </c>
      <c r="J72" s="113"/>
      <c r="K72" s="83">
        <f t="shared" si="0"/>
        <v>0</v>
      </c>
    </row>
    <row r="73" spans="2:11" ht="12.75" customHeight="1">
      <c r="B73" s="77"/>
      <c r="C73" s="47">
        <v>36805</v>
      </c>
      <c r="D73" s="48" t="s">
        <v>53</v>
      </c>
      <c r="E73" s="5" t="s">
        <v>310</v>
      </c>
      <c r="F73" s="5" t="s">
        <v>104</v>
      </c>
      <c r="G73" s="54">
        <v>5</v>
      </c>
      <c r="H73" s="105">
        <v>222.06</v>
      </c>
      <c r="I73" s="92" t="s">
        <v>422</v>
      </c>
      <c r="J73" s="113"/>
      <c r="K73" s="83">
        <f t="shared" si="0"/>
        <v>0</v>
      </c>
    </row>
    <row r="74" spans="2:11" ht="12.75" customHeight="1">
      <c r="B74" s="77"/>
      <c r="C74" s="47">
        <v>36807</v>
      </c>
      <c r="D74" s="48" t="s">
        <v>54</v>
      </c>
      <c r="E74" s="5" t="s">
        <v>311</v>
      </c>
      <c r="F74" s="5" t="s">
        <v>104</v>
      </c>
      <c r="G74" s="54">
        <v>4</v>
      </c>
      <c r="H74" s="105">
        <v>443.57</v>
      </c>
      <c r="I74" s="92" t="s">
        <v>423</v>
      </c>
      <c r="J74" s="113"/>
      <c r="K74" s="83">
        <f t="shared" si="0"/>
        <v>0</v>
      </c>
    </row>
    <row r="75" spans="2:11" ht="12.75" customHeight="1">
      <c r="B75" s="77"/>
      <c r="C75" s="47">
        <v>36808</v>
      </c>
      <c r="D75" s="48" t="s">
        <v>55</v>
      </c>
      <c r="E75" s="5" t="s">
        <v>312</v>
      </c>
      <c r="F75" s="5" t="s">
        <v>104</v>
      </c>
      <c r="G75" s="54">
        <v>4</v>
      </c>
      <c r="H75" s="105">
        <v>595.71</v>
      </c>
      <c r="I75" s="92" t="s">
        <v>424</v>
      </c>
      <c r="J75" s="113"/>
      <c r="K75" s="83">
        <f t="shared" si="0"/>
        <v>0</v>
      </c>
    </row>
    <row r="76" spans="2:11" ht="12.75" customHeight="1">
      <c r="B76" s="79"/>
      <c r="C76" s="50">
        <v>36810</v>
      </c>
      <c r="D76" s="51" t="s">
        <v>56</v>
      </c>
      <c r="E76" s="52" t="s">
        <v>313</v>
      </c>
      <c r="F76" s="52" t="s">
        <v>104</v>
      </c>
      <c r="G76" s="56">
        <v>2</v>
      </c>
      <c r="H76" s="106">
        <v>1381.6</v>
      </c>
      <c r="I76" s="92" t="s">
        <v>425</v>
      </c>
      <c r="J76" s="113"/>
      <c r="K76" s="83">
        <f t="shared" si="0"/>
        <v>0</v>
      </c>
    </row>
    <row r="77" spans="2:11" ht="12.75" customHeight="1">
      <c r="B77" s="76" t="s">
        <v>109</v>
      </c>
      <c r="C77" s="42">
        <v>36181</v>
      </c>
      <c r="D77" s="43" t="s">
        <v>34</v>
      </c>
      <c r="E77" s="44">
        <v>13</v>
      </c>
      <c r="F77" s="44" t="s">
        <v>104</v>
      </c>
      <c r="G77" s="53">
        <v>45</v>
      </c>
      <c r="H77" s="107">
        <v>8.86</v>
      </c>
      <c r="I77" s="92" t="s">
        <v>426</v>
      </c>
      <c r="J77" s="113"/>
      <c r="K77" s="83">
        <f aca="true" t="shared" si="1" ref="K77:K140">J77*H77</f>
        <v>0</v>
      </c>
    </row>
    <row r="78" spans="2:11" ht="12.75" customHeight="1">
      <c r="B78" s="77"/>
      <c r="C78" s="47">
        <v>36182</v>
      </c>
      <c r="D78" s="48" t="s">
        <v>35</v>
      </c>
      <c r="E78" s="5">
        <v>19</v>
      </c>
      <c r="F78" s="5" t="s">
        <v>104</v>
      </c>
      <c r="G78" s="54">
        <v>20</v>
      </c>
      <c r="H78" s="105">
        <v>11.25</v>
      </c>
      <c r="I78" s="92" t="s">
        <v>427</v>
      </c>
      <c r="J78" s="113"/>
      <c r="K78" s="83">
        <f t="shared" si="1"/>
        <v>0</v>
      </c>
    </row>
    <row r="79" spans="2:11" ht="12.75" customHeight="1">
      <c r="B79" s="77"/>
      <c r="C79" s="47">
        <v>36183</v>
      </c>
      <c r="D79" s="48">
        <v>1</v>
      </c>
      <c r="E79" s="5">
        <v>25</v>
      </c>
      <c r="F79" s="5" t="s">
        <v>104</v>
      </c>
      <c r="G79" s="54">
        <v>50</v>
      </c>
      <c r="H79" s="105">
        <v>17.95</v>
      </c>
      <c r="I79" s="92" t="s">
        <v>428</v>
      </c>
      <c r="J79" s="113"/>
      <c r="K79" s="83">
        <f t="shared" si="1"/>
        <v>0</v>
      </c>
    </row>
    <row r="80" spans="2:11" ht="12.75" customHeight="1">
      <c r="B80" s="77"/>
      <c r="C80" s="47">
        <v>36184</v>
      </c>
      <c r="D80" s="48" t="s">
        <v>36</v>
      </c>
      <c r="E80" s="5">
        <v>32</v>
      </c>
      <c r="F80" s="5" t="s">
        <v>104</v>
      </c>
      <c r="G80" s="54">
        <v>20</v>
      </c>
      <c r="H80" s="105">
        <v>24.11</v>
      </c>
      <c r="I80" s="92" t="s">
        <v>429</v>
      </c>
      <c r="J80" s="113"/>
      <c r="K80" s="83">
        <f t="shared" si="1"/>
        <v>0</v>
      </c>
    </row>
    <row r="81" spans="2:11" ht="12.75" customHeight="1">
      <c r="B81" s="77"/>
      <c r="C81" s="47">
        <v>36185</v>
      </c>
      <c r="D81" s="48" t="s">
        <v>37</v>
      </c>
      <c r="E81" s="5">
        <v>38</v>
      </c>
      <c r="F81" s="5" t="s">
        <v>104</v>
      </c>
      <c r="G81" s="54">
        <v>15</v>
      </c>
      <c r="H81" s="105">
        <v>25.71</v>
      </c>
      <c r="I81" s="92" t="s">
        <v>430</v>
      </c>
      <c r="J81" s="113"/>
      <c r="K81" s="83">
        <f t="shared" si="1"/>
        <v>0</v>
      </c>
    </row>
    <row r="82" spans="2:11" ht="12.75" customHeight="1">
      <c r="B82" s="77"/>
      <c r="C82" s="47">
        <v>36186</v>
      </c>
      <c r="D82" s="48">
        <v>2</v>
      </c>
      <c r="E82" s="5">
        <v>50</v>
      </c>
      <c r="F82" s="5" t="s">
        <v>104</v>
      </c>
      <c r="G82" s="54">
        <v>15</v>
      </c>
      <c r="H82" s="105">
        <v>31.08</v>
      </c>
      <c r="I82" s="92" t="s">
        <v>431</v>
      </c>
      <c r="J82" s="113"/>
      <c r="K82" s="83">
        <f t="shared" si="1"/>
        <v>0</v>
      </c>
    </row>
    <row r="83" spans="2:11" ht="12.75" customHeight="1">
      <c r="B83" s="77"/>
      <c r="C83" s="47">
        <v>36187</v>
      </c>
      <c r="D83" s="48" t="s">
        <v>38</v>
      </c>
      <c r="E83" s="5">
        <v>60</v>
      </c>
      <c r="F83" s="5" t="s">
        <v>104</v>
      </c>
      <c r="G83" s="54">
        <v>5</v>
      </c>
      <c r="H83" s="105">
        <v>72.86</v>
      </c>
      <c r="I83" s="92" t="s">
        <v>432</v>
      </c>
      <c r="J83" s="113"/>
      <c r="K83" s="83">
        <f t="shared" si="1"/>
        <v>0</v>
      </c>
    </row>
    <row r="84" spans="2:11" ht="12.75" customHeight="1">
      <c r="B84" s="77"/>
      <c r="C84" s="47">
        <v>36188</v>
      </c>
      <c r="D84" s="48">
        <v>3</v>
      </c>
      <c r="E84" s="5">
        <v>75</v>
      </c>
      <c r="F84" s="5" t="s">
        <v>104</v>
      </c>
      <c r="G84" s="54">
        <v>5</v>
      </c>
      <c r="H84" s="105">
        <v>81.97</v>
      </c>
      <c r="I84" s="92" t="s">
        <v>433</v>
      </c>
      <c r="J84" s="113"/>
      <c r="K84" s="83">
        <f t="shared" si="1"/>
        <v>0</v>
      </c>
    </row>
    <row r="85" spans="2:11" ht="12.75" customHeight="1">
      <c r="B85" s="77"/>
      <c r="C85" s="47">
        <v>36189</v>
      </c>
      <c r="D85" s="48">
        <v>4</v>
      </c>
      <c r="E85" s="5">
        <v>100</v>
      </c>
      <c r="F85" s="5" t="s">
        <v>104</v>
      </c>
      <c r="G85" s="54">
        <v>5</v>
      </c>
      <c r="H85" s="105">
        <v>124.57</v>
      </c>
      <c r="I85" s="92" t="s">
        <v>434</v>
      </c>
      <c r="J85" s="113"/>
      <c r="K85" s="83">
        <f t="shared" si="1"/>
        <v>0</v>
      </c>
    </row>
    <row r="86" spans="2:11" ht="12.75" customHeight="1">
      <c r="B86" s="77"/>
      <c r="C86" s="47">
        <v>36191</v>
      </c>
      <c r="D86" s="48">
        <v>6</v>
      </c>
      <c r="E86" s="5">
        <v>150</v>
      </c>
      <c r="F86" s="5" t="s">
        <v>104</v>
      </c>
      <c r="G86" s="54">
        <v>5</v>
      </c>
      <c r="H86" s="105">
        <v>354.11</v>
      </c>
      <c r="I86" s="92" t="s">
        <v>435</v>
      </c>
      <c r="J86" s="113"/>
      <c r="K86" s="83">
        <f t="shared" si="1"/>
        <v>0</v>
      </c>
    </row>
    <row r="87" spans="2:11" ht="12.75" customHeight="1">
      <c r="B87" s="77"/>
      <c r="C87" s="47">
        <v>36192</v>
      </c>
      <c r="D87" s="48">
        <v>8</v>
      </c>
      <c r="E87" s="5">
        <v>200</v>
      </c>
      <c r="F87" s="5" t="s">
        <v>104</v>
      </c>
      <c r="G87" s="54">
        <v>2</v>
      </c>
      <c r="H87" s="105">
        <v>976.35</v>
      </c>
      <c r="I87" s="92" t="s">
        <v>436</v>
      </c>
      <c r="J87" s="113"/>
      <c r="K87" s="83">
        <f t="shared" si="1"/>
        <v>0</v>
      </c>
    </row>
    <row r="88" spans="2:11" ht="12.75" customHeight="1">
      <c r="B88" s="77"/>
      <c r="C88" s="47">
        <v>36864</v>
      </c>
      <c r="D88" s="48">
        <v>10</v>
      </c>
      <c r="E88" s="5">
        <v>250</v>
      </c>
      <c r="F88" s="5" t="s">
        <v>104</v>
      </c>
      <c r="G88" s="54">
        <v>1</v>
      </c>
      <c r="H88" s="105">
        <v>9878.57</v>
      </c>
      <c r="I88" s="92" t="s">
        <v>437</v>
      </c>
      <c r="J88" s="113"/>
      <c r="K88" s="83">
        <f t="shared" si="1"/>
        <v>0</v>
      </c>
    </row>
    <row r="89" spans="2:11" ht="12.75" customHeight="1">
      <c r="B89" s="79"/>
      <c r="C89" s="50">
        <v>36865</v>
      </c>
      <c r="D89" s="51">
        <v>12</v>
      </c>
      <c r="E89" s="52">
        <v>300</v>
      </c>
      <c r="F89" s="52" t="s">
        <v>104</v>
      </c>
      <c r="G89" s="56">
        <v>1</v>
      </c>
      <c r="H89" s="106">
        <v>12877.51</v>
      </c>
      <c r="I89" s="92" t="s">
        <v>438</v>
      </c>
      <c r="J89" s="113"/>
      <c r="K89" s="83">
        <f t="shared" si="1"/>
        <v>0</v>
      </c>
    </row>
    <row r="90" spans="2:11" ht="15.75" customHeight="1">
      <c r="B90" s="76" t="s">
        <v>169</v>
      </c>
      <c r="C90" s="42">
        <v>36860</v>
      </c>
      <c r="D90" s="43">
        <v>10</v>
      </c>
      <c r="E90" s="5">
        <v>250</v>
      </c>
      <c r="F90" s="44" t="s">
        <v>104</v>
      </c>
      <c r="G90" s="53">
        <v>1</v>
      </c>
      <c r="H90" s="107">
        <v>4676.52</v>
      </c>
      <c r="I90" s="92" t="s">
        <v>439</v>
      </c>
      <c r="J90" s="113"/>
      <c r="K90" s="83">
        <f t="shared" si="1"/>
        <v>0</v>
      </c>
    </row>
    <row r="91" spans="2:11" ht="15.75" customHeight="1">
      <c r="B91" s="77"/>
      <c r="C91" s="47">
        <v>36877</v>
      </c>
      <c r="D91" s="48">
        <v>12</v>
      </c>
      <c r="E91" s="5">
        <v>300</v>
      </c>
      <c r="F91" s="5" t="s">
        <v>104</v>
      </c>
      <c r="G91" s="54">
        <v>1</v>
      </c>
      <c r="H91" s="105">
        <v>6101.52</v>
      </c>
      <c r="I91" s="92" t="s">
        <v>440</v>
      </c>
      <c r="J91" s="113"/>
      <c r="K91" s="83">
        <f t="shared" si="1"/>
        <v>0</v>
      </c>
    </row>
    <row r="92" spans="2:11" ht="15.75" customHeight="1">
      <c r="B92" s="77"/>
      <c r="C92" s="47">
        <v>36878</v>
      </c>
      <c r="D92" s="48">
        <v>14</v>
      </c>
      <c r="E92" s="5">
        <v>350</v>
      </c>
      <c r="F92" s="5" t="s">
        <v>104</v>
      </c>
      <c r="G92" s="54">
        <v>1</v>
      </c>
      <c r="H92" s="105">
        <v>10683.49</v>
      </c>
      <c r="I92" s="92" t="s">
        <v>441</v>
      </c>
      <c r="J92" s="113"/>
      <c r="K92" s="83">
        <f t="shared" si="1"/>
        <v>0</v>
      </c>
    </row>
    <row r="93" spans="2:11" ht="18" customHeight="1">
      <c r="B93" s="79"/>
      <c r="C93" s="50">
        <v>36879</v>
      </c>
      <c r="D93" s="51">
        <v>16</v>
      </c>
      <c r="E93" s="5">
        <v>400</v>
      </c>
      <c r="F93" s="52" t="s">
        <v>104</v>
      </c>
      <c r="G93" s="56">
        <v>1</v>
      </c>
      <c r="H93" s="108">
        <v>13287.06</v>
      </c>
      <c r="I93" s="92" t="s">
        <v>442</v>
      </c>
      <c r="J93" s="113"/>
      <c r="K93" s="83">
        <f t="shared" si="1"/>
        <v>0</v>
      </c>
    </row>
    <row r="94" spans="2:11" ht="15.75" customHeight="1">
      <c r="B94" s="76" t="s">
        <v>110</v>
      </c>
      <c r="C94" s="42">
        <v>36119</v>
      </c>
      <c r="D94" s="43" t="s">
        <v>34</v>
      </c>
      <c r="E94" s="44">
        <v>13</v>
      </c>
      <c r="F94" s="44" t="s">
        <v>104</v>
      </c>
      <c r="G94" s="53">
        <v>45</v>
      </c>
      <c r="H94" s="107">
        <v>20.1</v>
      </c>
      <c r="I94" s="92" t="s">
        <v>443</v>
      </c>
      <c r="J94" s="113"/>
      <c r="K94" s="83">
        <f t="shared" si="1"/>
        <v>0</v>
      </c>
    </row>
    <row r="95" spans="2:11" ht="12.75" customHeight="1">
      <c r="B95" s="77"/>
      <c r="C95" s="47">
        <v>36200</v>
      </c>
      <c r="D95" s="48" t="s">
        <v>35</v>
      </c>
      <c r="E95" s="5">
        <v>19</v>
      </c>
      <c r="F95" s="5" t="s">
        <v>104</v>
      </c>
      <c r="G95" s="54">
        <v>20</v>
      </c>
      <c r="H95" s="105">
        <v>25.17</v>
      </c>
      <c r="I95" s="92" t="s">
        <v>444</v>
      </c>
      <c r="J95" s="113"/>
      <c r="K95" s="83">
        <f t="shared" si="1"/>
        <v>0</v>
      </c>
    </row>
    <row r="96" spans="2:11" ht="12.75" customHeight="1">
      <c r="B96" s="77"/>
      <c r="C96" s="47">
        <v>36201</v>
      </c>
      <c r="D96" s="48">
        <v>1</v>
      </c>
      <c r="E96" s="5">
        <v>25</v>
      </c>
      <c r="F96" s="5" t="s">
        <v>104</v>
      </c>
      <c r="G96" s="54">
        <v>20</v>
      </c>
      <c r="H96" s="105">
        <v>31.6</v>
      </c>
      <c r="I96" s="92" t="s">
        <v>445</v>
      </c>
      <c r="J96" s="113"/>
      <c r="K96" s="83">
        <f t="shared" si="1"/>
        <v>0</v>
      </c>
    </row>
    <row r="97" spans="2:11" ht="12.75" customHeight="1">
      <c r="B97" s="77"/>
      <c r="C97" s="47">
        <v>36202</v>
      </c>
      <c r="D97" s="48" t="s">
        <v>36</v>
      </c>
      <c r="E97" s="5">
        <v>32</v>
      </c>
      <c r="F97" s="5" t="s">
        <v>104</v>
      </c>
      <c r="G97" s="54">
        <v>10</v>
      </c>
      <c r="H97" s="105">
        <v>34.03</v>
      </c>
      <c r="I97" s="92" t="s">
        <v>446</v>
      </c>
      <c r="J97" s="113"/>
      <c r="K97" s="83">
        <f t="shared" si="1"/>
        <v>0</v>
      </c>
    </row>
    <row r="98" spans="2:11" ht="12.75" customHeight="1">
      <c r="B98" s="77"/>
      <c r="C98" s="47">
        <v>36203</v>
      </c>
      <c r="D98" s="48" t="s">
        <v>37</v>
      </c>
      <c r="E98" s="5">
        <v>38</v>
      </c>
      <c r="F98" s="5" t="s">
        <v>104</v>
      </c>
      <c r="G98" s="54">
        <v>10</v>
      </c>
      <c r="H98" s="105">
        <v>48.49</v>
      </c>
      <c r="I98" s="92" t="s">
        <v>447</v>
      </c>
      <c r="J98" s="113"/>
      <c r="K98" s="83">
        <f t="shared" si="1"/>
        <v>0</v>
      </c>
    </row>
    <row r="99" spans="2:11" ht="12.75" customHeight="1">
      <c r="B99" s="77"/>
      <c r="C99" s="47">
        <v>36204</v>
      </c>
      <c r="D99" s="48">
        <v>2</v>
      </c>
      <c r="E99" s="5">
        <v>50</v>
      </c>
      <c r="F99" s="5" t="s">
        <v>104</v>
      </c>
      <c r="G99" s="54">
        <v>10</v>
      </c>
      <c r="H99" s="105">
        <v>54.38</v>
      </c>
      <c r="I99" s="92" t="s">
        <v>448</v>
      </c>
      <c r="J99" s="113"/>
      <c r="K99" s="83">
        <f t="shared" si="1"/>
        <v>0</v>
      </c>
    </row>
    <row r="100" spans="2:11" ht="12.75" customHeight="1">
      <c r="B100" s="77"/>
      <c r="C100" s="47">
        <v>36205</v>
      </c>
      <c r="D100" s="48" t="s">
        <v>38</v>
      </c>
      <c r="E100" s="5">
        <v>60</v>
      </c>
      <c r="F100" s="5" t="s">
        <v>104</v>
      </c>
      <c r="G100" s="54">
        <v>5</v>
      </c>
      <c r="H100" s="105">
        <v>212.14</v>
      </c>
      <c r="I100" s="92" t="s">
        <v>449</v>
      </c>
      <c r="J100" s="113"/>
      <c r="K100" s="83">
        <f t="shared" si="1"/>
        <v>0</v>
      </c>
    </row>
    <row r="101" spans="2:11" ht="12.75" customHeight="1">
      <c r="B101" s="77"/>
      <c r="C101" s="47">
        <v>36206</v>
      </c>
      <c r="D101" s="48">
        <v>3</v>
      </c>
      <c r="E101" s="5">
        <v>75</v>
      </c>
      <c r="F101" s="5" t="s">
        <v>104</v>
      </c>
      <c r="G101" s="54">
        <v>1</v>
      </c>
      <c r="H101" s="105">
        <v>342.06</v>
      </c>
      <c r="I101" s="92" t="s">
        <v>450</v>
      </c>
      <c r="J101" s="113"/>
      <c r="K101" s="83">
        <f t="shared" si="1"/>
        <v>0</v>
      </c>
    </row>
    <row r="102" spans="2:11" ht="12.75" customHeight="1">
      <c r="B102" s="79"/>
      <c r="C102" s="50">
        <v>36207</v>
      </c>
      <c r="D102" s="51">
        <v>4</v>
      </c>
      <c r="E102" s="5">
        <v>100</v>
      </c>
      <c r="F102" s="52" t="s">
        <v>104</v>
      </c>
      <c r="G102" s="56">
        <v>1</v>
      </c>
      <c r="H102" s="109">
        <v>601.89</v>
      </c>
      <c r="I102" s="92" t="s">
        <v>451</v>
      </c>
      <c r="J102" s="113"/>
      <c r="K102" s="83">
        <f t="shared" si="1"/>
        <v>0</v>
      </c>
    </row>
    <row r="103" spans="2:11" ht="16.5" customHeight="1">
      <c r="B103" s="76" t="s">
        <v>111</v>
      </c>
      <c r="C103" s="42">
        <v>36172</v>
      </c>
      <c r="D103" s="43" t="s">
        <v>34</v>
      </c>
      <c r="E103" s="44">
        <v>13</v>
      </c>
      <c r="F103" s="44" t="s">
        <v>104</v>
      </c>
      <c r="G103" s="53">
        <v>45</v>
      </c>
      <c r="H103" s="107">
        <v>34.29</v>
      </c>
      <c r="I103" s="92" t="s">
        <v>452</v>
      </c>
      <c r="J103" s="113"/>
      <c r="K103" s="83">
        <f t="shared" si="1"/>
        <v>0</v>
      </c>
    </row>
    <row r="104" spans="2:11" ht="12.75" customHeight="1">
      <c r="B104" s="77"/>
      <c r="C104" s="47">
        <v>36173</v>
      </c>
      <c r="D104" s="48" t="s">
        <v>35</v>
      </c>
      <c r="E104" s="5">
        <v>19</v>
      </c>
      <c r="F104" s="5" t="s">
        <v>104</v>
      </c>
      <c r="G104" s="54">
        <v>20</v>
      </c>
      <c r="H104" s="105">
        <v>40.46</v>
      </c>
      <c r="I104" s="92" t="s">
        <v>453</v>
      </c>
      <c r="J104" s="113"/>
      <c r="K104" s="83">
        <f t="shared" si="1"/>
        <v>0</v>
      </c>
    </row>
    <row r="105" spans="2:11" ht="12.75" customHeight="1">
      <c r="B105" s="77"/>
      <c r="C105" s="47">
        <v>36174</v>
      </c>
      <c r="D105" s="48">
        <v>1</v>
      </c>
      <c r="E105" s="5">
        <v>25</v>
      </c>
      <c r="F105" s="5" t="s">
        <v>104</v>
      </c>
      <c r="G105" s="54">
        <v>10</v>
      </c>
      <c r="H105" s="105">
        <v>43.67</v>
      </c>
      <c r="I105" s="92" t="s">
        <v>454</v>
      </c>
      <c r="J105" s="113"/>
      <c r="K105" s="83">
        <f t="shared" si="1"/>
        <v>0</v>
      </c>
    </row>
    <row r="106" spans="2:11" ht="12.75" customHeight="1">
      <c r="B106" s="77"/>
      <c r="C106" s="47">
        <v>36175</v>
      </c>
      <c r="D106" s="48" t="s">
        <v>36</v>
      </c>
      <c r="E106" s="5">
        <v>32</v>
      </c>
      <c r="F106" s="5" t="s">
        <v>104</v>
      </c>
      <c r="G106" s="54">
        <v>10</v>
      </c>
      <c r="H106" s="105">
        <v>50.37</v>
      </c>
      <c r="I106" s="92" t="s">
        <v>455</v>
      </c>
      <c r="J106" s="113"/>
      <c r="K106" s="83">
        <f t="shared" si="1"/>
        <v>0</v>
      </c>
    </row>
    <row r="107" spans="2:11" ht="12.75" customHeight="1">
      <c r="B107" s="77"/>
      <c r="C107" s="47">
        <v>36176</v>
      </c>
      <c r="D107" s="48" t="s">
        <v>37</v>
      </c>
      <c r="E107" s="5">
        <v>38</v>
      </c>
      <c r="F107" s="5" t="s">
        <v>104</v>
      </c>
      <c r="G107" s="54">
        <v>10</v>
      </c>
      <c r="H107" s="105">
        <v>60</v>
      </c>
      <c r="I107" s="92" t="s">
        <v>456</v>
      </c>
      <c r="J107" s="113"/>
      <c r="K107" s="83">
        <f t="shared" si="1"/>
        <v>0</v>
      </c>
    </row>
    <row r="108" spans="2:11" ht="12.75" customHeight="1">
      <c r="B108" s="79"/>
      <c r="C108" s="50">
        <v>36177</v>
      </c>
      <c r="D108" s="51">
        <v>2</v>
      </c>
      <c r="E108" s="5">
        <v>50</v>
      </c>
      <c r="F108" s="52" t="s">
        <v>104</v>
      </c>
      <c r="G108" s="56">
        <v>10</v>
      </c>
      <c r="H108" s="106">
        <v>77.68</v>
      </c>
      <c r="I108" s="92" t="s">
        <v>457</v>
      </c>
      <c r="J108" s="113"/>
      <c r="K108" s="83">
        <f t="shared" si="1"/>
        <v>0</v>
      </c>
    </row>
    <row r="109" spans="2:11" ht="16.5" customHeight="1">
      <c r="B109" s="76" t="s">
        <v>112</v>
      </c>
      <c r="C109" s="42">
        <v>36144</v>
      </c>
      <c r="D109" s="43" t="s">
        <v>34</v>
      </c>
      <c r="E109" s="44">
        <v>13</v>
      </c>
      <c r="F109" s="44" t="s">
        <v>104</v>
      </c>
      <c r="G109" s="53">
        <v>40</v>
      </c>
      <c r="H109" s="107">
        <v>16.35</v>
      </c>
      <c r="I109" s="92" t="s">
        <v>458</v>
      </c>
      <c r="J109" s="113"/>
      <c r="K109" s="83">
        <f t="shared" si="1"/>
        <v>0</v>
      </c>
    </row>
    <row r="110" spans="2:11" ht="12.75" customHeight="1">
      <c r="B110" s="77"/>
      <c r="C110" s="47">
        <v>36145</v>
      </c>
      <c r="D110" s="48" t="s">
        <v>35</v>
      </c>
      <c r="E110" s="5">
        <v>19</v>
      </c>
      <c r="F110" s="5" t="s">
        <v>104</v>
      </c>
      <c r="G110" s="54">
        <v>30</v>
      </c>
      <c r="H110" s="105">
        <v>25.17</v>
      </c>
      <c r="I110" s="92" t="s">
        <v>459</v>
      </c>
      <c r="J110" s="113"/>
      <c r="K110" s="83">
        <f t="shared" si="1"/>
        <v>0</v>
      </c>
    </row>
    <row r="111" spans="2:11" ht="12.75" customHeight="1">
      <c r="B111" s="77"/>
      <c r="C111" s="47">
        <v>36146</v>
      </c>
      <c r="D111" s="48">
        <v>1</v>
      </c>
      <c r="E111" s="5">
        <v>25</v>
      </c>
      <c r="F111" s="5" t="s">
        <v>104</v>
      </c>
      <c r="G111" s="54">
        <v>25</v>
      </c>
      <c r="H111" s="105">
        <v>37.51</v>
      </c>
      <c r="I111" s="92" t="s">
        <v>460</v>
      </c>
      <c r="J111" s="113"/>
      <c r="K111" s="83">
        <f t="shared" si="1"/>
        <v>0</v>
      </c>
    </row>
    <row r="112" spans="2:11" ht="15">
      <c r="B112" s="77"/>
      <c r="C112" s="47">
        <v>36147</v>
      </c>
      <c r="D112" s="48" t="s">
        <v>36</v>
      </c>
      <c r="E112" s="5">
        <v>32</v>
      </c>
      <c r="F112" s="5" t="s">
        <v>104</v>
      </c>
      <c r="G112" s="54">
        <v>20</v>
      </c>
      <c r="H112" s="105">
        <v>47.95</v>
      </c>
      <c r="I112" s="92" t="s">
        <v>461</v>
      </c>
      <c r="J112" s="113"/>
      <c r="K112" s="83">
        <f t="shared" si="1"/>
        <v>0</v>
      </c>
    </row>
    <row r="113" spans="2:11" ht="15">
      <c r="B113" s="77"/>
      <c r="C113" s="47">
        <v>36148</v>
      </c>
      <c r="D113" s="48" t="s">
        <v>37</v>
      </c>
      <c r="E113" s="5">
        <v>38</v>
      </c>
      <c r="F113" s="5" t="s">
        <v>104</v>
      </c>
      <c r="G113" s="54">
        <v>20</v>
      </c>
      <c r="H113" s="105">
        <v>56.79</v>
      </c>
      <c r="I113" s="92" t="s">
        <v>462</v>
      </c>
      <c r="J113" s="113"/>
      <c r="K113" s="83">
        <f t="shared" si="1"/>
        <v>0</v>
      </c>
    </row>
    <row r="114" spans="2:11" ht="15">
      <c r="B114" s="77"/>
      <c r="C114" s="47">
        <v>36149</v>
      </c>
      <c r="D114" s="48">
        <v>2</v>
      </c>
      <c r="E114" s="5">
        <v>50</v>
      </c>
      <c r="F114" s="5" t="s">
        <v>104</v>
      </c>
      <c r="G114" s="54">
        <v>15</v>
      </c>
      <c r="H114" s="105">
        <v>73.4</v>
      </c>
      <c r="I114" s="92" t="s">
        <v>463</v>
      </c>
      <c r="J114" s="113"/>
      <c r="K114" s="83">
        <f t="shared" si="1"/>
        <v>0</v>
      </c>
    </row>
    <row r="115" spans="2:11" ht="15">
      <c r="B115" s="77"/>
      <c r="C115" s="47">
        <v>36150</v>
      </c>
      <c r="D115" s="48" t="s">
        <v>38</v>
      </c>
      <c r="E115" s="5">
        <v>60</v>
      </c>
      <c r="F115" s="5" t="s">
        <v>104</v>
      </c>
      <c r="G115" s="54">
        <v>5</v>
      </c>
      <c r="H115" s="105">
        <v>154.29</v>
      </c>
      <c r="I115" s="92" t="s">
        <v>464</v>
      </c>
      <c r="J115" s="113"/>
      <c r="K115" s="83">
        <f t="shared" si="1"/>
        <v>0</v>
      </c>
    </row>
    <row r="116" spans="2:11" ht="15">
      <c r="B116" s="77"/>
      <c r="C116" s="47">
        <v>36151</v>
      </c>
      <c r="D116" s="48">
        <v>3</v>
      </c>
      <c r="E116" s="5">
        <v>75</v>
      </c>
      <c r="F116" s="5" t="s">
        <v>104</v>
      </c>
      <c r="G116" s="54">
        <v>5</v>
      </c>
      <c r="H116" s="105">
        <v>187.78</v>
      </c>
      <c r="I116" s="92" t="s">
        <v>465</v>
      </c>
      <c r="J116" s="113"/>
      <c r="K116" s="83">
        <f t="shared" si="1"/>
        <v>0</v>
      </c>
    </row>
    <row r="117" spans="2:11" ht="15">
      <c r="B117" s="77"/>
      <c r="C117" s="47">
        <v>36152</v>
      </c>
      <c r="D117" s="48">
        <v>4</v>
      </c>
      <c r="E117" s="5">
        <v>100</v>
      </c>
      <c r="F117" s="5" t="s">
        <v>104</v>
      </c>
      <c r="G117" s="54">
        <v>2</v>
      </c>
      <c r="H117" s="105">
        <v>338.03</v>
      </c>
      <c r="I117" s="92" t="s">
        <v>466</v>
      </c>
      <c r="J117" s="113"/>
      <c r="K117" s="83">
        <f t="shared" si="1"/>
        <v>0</v>
      </c>
    </row>
    <row r="118" spans="2:11" ht="15">
      <c r="B118" s="77"/>
      <c r="C118" s="47">
        <v>36154</v>
      </c>
      <c r="D118" s="48">
        <v>6</v>
      </c>
      <c r="E118" s="5">
        <v>150</v>
      </c>
      <c r="F118" s="5" t="s">
        <v>104</v>
      </c>
      <c r="G118" s="54">
        <v>1</v>
      </c>
      <c r="H118" s="105">
        <v>425.63</v>
      </c>
      <c r="I118" s="92" t="s">
        <v>467</v>
      </c>
      <c r="J118" s="113"/>
      <c r="K118" s="83">
        <f t="shared" si="1"/>
        <v>0</v>
      </c>
    </row>
    <row r="119" spans="2:11" ht="15">
      <c r="B119" s="77"/>
      <c r="C119" s="47">
        <v>36155</v>
      </c>
      <c r="D119" s="48">
        <v>8</v>
      </c>
      <c r="E119" s="5">
        <v>200</v>
      </c>
      <c r="F119" s="5" t="s">
        <v>104</v>
      </c>
      <c r="G119" s="54">
        <v>1</v>
      </c>
      <c r="H119" s="105">
        <v>922.78</v>
      </c>
      <c r="I119" s="92" t="s">
        <v>468</v>
      </c>
      <c r="J119" s="113"/>
      <c r="K119" s="83">
        <f t="shared" si="1"/>
        <v>0</v>
      </c>
    </row>
    <row r="120" spans="2:11" ht="15">
      <c r="B120" s="77"/>
      <c r="C120" s="47">
        <v>36862</v>
      </c>
      <c r="D120" s="48">
        <v>10</v>
      </c>
      <c r="E120" s="5">
        <v>250</v>
      </c>
      <c r="F120" s="5" t="s">
        <v>104</v>
      </c>
      <c r="G120" s="54">
        <v>1</v>
      </c>
      <c r="H120" s="105">
        <v>6569.21</v>
      </c>
      <c r="I120" s="92" t="s">
        <v>469</v>
      </c>
      <c r="J120" s="113"/>
      <c r="K120" s="83">
        <f t="shared" si="1"/>
        <v>0</v>
      </c>
    </row>
    <row r="121" spans="2:11" ht="15">
      <c r="B121" s="79"/>
      <c r="C121" s="50">
        <v>36863</v>
      </c>
      <c r="D121" s="51">
        <v>12</v>
      </c>
      <c r="E121" s="52">
        <v>300</v>
      </c>
      <c r="F121" s="52" t="s">
        <v>104</v>
      </c>
      <c r="G121" s="56">
        <v>1</v>
      </c>
      <c r="H121" s="106">
        <v>8473.94</v>
      </c>
      <c r="I121" s="92" t="s">
        <v>470</v>
      </c>
      <c r="J121" s="113"/>
      <c r="K121" s="83">
        <f t="shared" si="1"/>
        <v>0</v>
      </c>
    </row>
    <row r="122" spans="2:11" ht="15">
      <c r="B122" s="77"/>
      <c r="C122" s="47">
        <v>36880</v>
      </c>
      <c r="D122" s="48">
        <v>10</v>
      </c>
      <c r="E122" s="5">
        <v>250</v>
      </c>
      <c r="F122" s="5" t="s">
        <v>104</v>
      </c>
      <c r="G122" s="54">
        <v>1</v>
      </c>
      <c r="H122" s="105">
        <v>3357.86</v>
      </c>
      <c r="I122" s="92" t="s">
        <v>471</v>
      </c>
      <c r="J122" s="113"/>
      <c r="K122" s="83">
        <f t="shared" si="1"/>
        <v>0</v>
      </c>
    </row>
    <row r="123" spans="2:11" ht="15">
      <c r="B123" s="77"/>
      <c r="C123" s="47">
        <v>36881</v>
      </c>
      <c r="D123" s="48">
        <v>12</v>
      </c>
      <c r="E123" s="5">
        <v>300</v>
      </c>
      <c r="F123" s="5" t="s">
        <v>104</v>
      </c>
      <c r="G123" s="54">
        <v>1</v>
      </c>
      <c r="H123" s="105">
        <v>4232.95</v>
      </c>
      <c r="I123" s="92" t="s">
        <v>472</v>
      </c>
      <c r="J123" s="113"/>
      <c r="K123" s="83">
        <f t="shared" si="1"/>
        <v>0</v>
      </c>
    </row>
    <row r="124" spans="2:11" ht="15">
      <c r="B124" s="77"/>
      <c r="C124" s="47">
        <v>36882</v>
      </c>
      <c r="D124" s="48">
        <v>14</v>
      </c>
      <c r="E124" s="5">
        <v>350</v>
      </c>
      <c r="F124" s="5" t="s">
        <v>104</v>
      </c>
      <c r="G124" s="54">
        <v>1</v>
      </c>
      <c r="H124" s="105">
        <v>6135.29</v>
      </c>
      <c r="I124" s="92" t="s">
        <v>473</v>
      </c>
      <c r="J124" s="113"/>
      <c r="K124" s="83">
        <f t="shared" si="1"/>
        <v>0</v>
      </c>
    </row>
    <row r="125" spans="2:11" ht="15">
      <c r="B125" s="77"/>
      <c r="C125" s="47">
        <v>36885</v>
      </c>
      <c r="D125" s="48">
        <v>16</v>
      </c>
      <c r="E125" s="5">
        <v>400</v>
      </c>
      <c r="F125" s="5" t="s">
        <v>104</v>
      </c>
      <c r="G125" s="54">
        <v>1</v>
      </c>
      <c r="H125" s="105">
        <v>8374.03</v>
      </c>
      <c r="I125" s="92" t="s">
        <v>474</v>
      </c>
      <c r="J125" s="113"/>
      <c r="K125" s="83">
        <f t="shared" si="1"/>
        <v>0</v>
      </c>
    </row>
    <row r="126" spans="2:11" ht="15">
      <c r="B126" s="76" t="s">
        <v>113</v>
      </c>
      <c r="C126" s="42">
        <v>36162</v>
      </c>
      <c r="D126" s="43" t="s">
        <v>34</v>
      </c>
      <c r="E126" s="44">
        <v>13</v>
      </c>
      <c r="F126" s="44" t="s">
        <v>104</v>
      </c>
      <c r="G126" s="53">
        <v>30</v>
      </c>
      <c r="H126" s="107">
        <v>32.43</v>
      </c>
      <c r="I126" s="92" t="s">
        <v>475</v>
      </c>
      <c r="J126" s="113"/>
      <c r="K126" s="83">
        <f t="shared" si="1"/>
        <v>0</v>
      </c>
    </row>
    <row r="127" spans="2:11" ht="15">
      <c r="B127" s="77"/>
      <c r="C127" s="47">
        <v>36163</v>
      </c>
      <c r="D127" s="48" t="s">
        <v>35</v>
      </c>
      <c r="E127" s="5">
        <v>19</v>
      </c>
      <c r="F127" s="5" t="s">
        <v>104</v>
      </c>
      <c r="G127" s="54">
        <v>35</v>
      </c>
      <c r="H127" s="105">
        <v>34.83</v>
      </c>
      <c r="I127" s="92" t="s">
        <v>476</v>
      </c>
      <c r="J127" s="113"/>
      <c r="K127" s="83">
        <f t="shared" si="1"/>
        <v>0</v>
      </c>
    </row>
    <row r="128" spans="2:11" ht="15">
      <c r="B128" s="77"/>
      <c r="C128" s="47">
        <v>36164</v>
      </c>
      <c r="D128" s="48">
        <v>1</v>
      </c>
      <c r="E128" s="5">
        <v>25</v>
      </c>
      <c r="F128" s="5" t="s">
        <v>104</v>
      </c>
      <c r="G128" s="54">
        <v>20</v>
      </c>
      <c r="H128" s="105">
        <v>43.67</v>
      </c>
      <c r="I128" s="92" t="s">
        <v>477</v>
      </c>
      <c r="J128" s="113"/>
      <c r="K128" s="83">
        <f t="shared" si="1"/>
        <v>0</v>
      </c>
    </row>
    <row r="129" spans="2:11" ht="15">
      <c r="B129" s="77"/>
      <c r="C129" s="47">
        <v>36165</v>
      </c>
      <c r="D129" s="48" t="s">
        <v>36</v>
      </c>
      <c r="E129" s="5">
        <v>32</v>
      </c>
      <c r="F129" s="5" t="s">
        <v>104</v>
      </c>
      <c r="G129" s="54">
        <v>20</v>
      </c>
      <c r="H129" s="105">
        <v>66.71</v>
      </c>
      <c r="I129" s="92" t="s">
        <v>478</v>
      </c>
      <c r="J129" s="113"/>
      <c r="K129" s="83">
        <f t="shared" si="1"/>
        <v>0</v>
      </c>
    </row>
    <row r="130" spans="2:11" ht="15">
      <c r="B130" s="77"/>
      <c r="C130" s="47">
        <v>36166</v>
      </c>
      <c r="D130" s="48" t="s">
        <v>37</v>
      </c>
      <c r="E130" s="5">
        <v>38</v>
      </c>
      <c r="F130" s="5" t="s">
        <v>104</v>
      </c>
      <c r="G130" s="54">
        <v>20</v>
      </c>
      <c r="H130" s="105">
        <v>83.86</v>
      </c>
      <c r="I130" s="92" t="s">
        <v>479</v>
      </c>
      <c r="J130" s="113"/>
      <c r="K130" s="83">
        <f t="shared" si="1"/>
        <v>0</v>
      </c>
    </row>
    <row r="131" spans="2:11" ht="15">
      <c r="B131" s="77"/>
      <c r="C131" s="47">
        <v>36167</v>
      </c>
      <c r="D131" s="48">
        <v>2</v>
      </c>
      <c r="E131" s="5">
        <v>50</v>
      </c>
      <c r="F131" s="5" t="s">
        <v>104</v>
      </c>
      <c r="G131" s="54">
        <v>10</v>
      </c>
      <c r="H131" s="105">
        <v>124.29</v>
      </c>
      <c r="I131" s="92" t="s">
        <v>480</v>
      </c>
      <c r="J131" s="113"/>
      <c r="K131" s="83">
        <f t="shared" si="1"/>
        <v>0</v>
      </c>
    </row>
    <row r="132" spans="2:11" ht="15">
      <c r="B132" s="77"/>
      <c r="C132" s="47">
        <v>36168</v>
      </c>
      <c r="D132" s="48" t="s">
        <v>38</v>
      </c>
      <c r="E132" s="5">
        <v>60</v>
      </c>
      <c r="F132" s="5" t="s">
        <v>104</v>
      </c>
      <c r="G132" s="54">
        <v>5</v>
      </c>
      <c r="H132" s="105">
        <v>245.89</v>
      </c>
      <c r="I132" s="92" t="s">
        <v>481</v>
      </c>
      <c r="J132" s="113"/>
      <c r="K132" s="83">
        <f t="shared" si="1"/>
        <v>0</v>
      </c>
    </row>
    <row r="133" spans="2:11" ht="15">
      <c r="B133" s="77"/>
      <c r="C133" s="47">
        <v>36169</v>
      </c>
      <c r="D133" s="48">
        <v>3</v>
      </c>
      <c r="E133" s="5">
        <v>75</v>
      </c>
      <c r="F133" s="5" t="s">
        <v>104</v>
      </c>
      <c r="G133" s="54">
        <v>5</v>
      </c>
      <c r="H133" s="105">
        <v>395.63</v>
      </c>
      <c r="I133" s="92" t="s">
        <v>482</v>
      </c>
      <c r="J133" s="113"/>
      <c r="K133" s="83">
        <f t="shared" si="1"/>
        <v>0</v>
      </c>
    </row>
    <row r="134" spans="2:11" ht="15">
      <c r="B134" s="79"/>
      <c r="C134" s="50">
        <v>36170</v>
      </c>
      <c r="D134" s="51">
        <v>4</v>
      </c>
      <c r="E134" s="52">
        <v>100</v>
      </c>
      <c r="F134" s="52" t="s">
        <v>104</v>
      </c>
      <c r="G134" s="56">
        <v>5</v>
      </c>
      <c r="H134" s="106">
        <v>567.6</v>
      </c>
      <c r="I134" s="92" t="s">
        <v>483</v>
      </c>
      <c r="J134" s="113"/>
      <c r="K134" s="83">
        <f t="shared" si="1"/>
        <v>0</v>
      </c>
    </row>
    <row r="135" spans="2:11" ht="15">
      <c r="B135" s="76" t="s">
        <v>314</v>
      </c>
      <c r="C135" s="42">
        <v>36134</v>
      </c>
      <c r="D135" s="43">
        <v>2</v>
      </c>
      <c r="E135" s="44">
        <v>50</v>
      </c>
      <c r="F135" s="44" t="s">
        <v>104</v>
      </c>
      <c r="G135" s="53">
        <v>10</v>
      </c>
      <c r="H135" s="107">
        <v>86.25</v>
      </c>
      <c r="I135" s="92" t="s">
        <v>484</v>
      </c>
      <c r="J135" s="113"/>
      <c r="K135" s="83">
        <f t="shared" si="1"/>
        <v>0</v>
      </c>
    </row>
    <row r="136" spans="2:11" ht="15">
      <c r="B136" s="77" t="s">
        <v>315</v>
      </c>
      <c r="C136" s="47">
        <v>36135</v>
      </c>
      <c r="D136" s="48">
        <v>3</v>
      </c>
      <c r="E136" s="5">
        <v>75</v>
      </c>
      <c r="F136" s="5" t="s">
        <v>104</v>
      </c>
      <c r="G136" s="54">
        <v>5</v>
      </c>
      <c r="H136" s="105">
        <v>221.25</v>
      </c>
      <c r="I136" s="92" t="s">
        <v>485</v>
      </c>
      <c r="J136" s="113"/>
      <c r="K136" s="83">
        <f t="shared" si="1"/>
        <v>0</v>
      </c>
    </row>
    <row r="137" spans="2:11" ht="15">
      <c r="B137" s="77"/>
      <c r="C137" s="47">
        <v>36136</v>
      </c>
      <c r="D137" s="48">
        <v>4</v>
      </c>
      <c r="E137" s="5">
        <v>100</v>
      </c>
      <c r="F137" s="5" t="s">
        <v>104</v>
      </c>
      <c r="G137" s="54">
        <v>5</v>
      </c>
      <c r="H137" s="105">
        <v>397.78</v>
      </c>
      <c r="I137" s="92" t="s">
        <v>486</v>
      </c>
      <c r="J137" s="113"/>
      <c r="K137" s="83">
        <f t="shared" si="1"/>
        <v>0</v>
      </c>
    </row>
    <row r="138" spans="2:11" ht="15">
      <c r="B138" s="77" t="s">
        <v>317</v>
      </c>
      <c r="C138" s="47">
        <v>36137</v>
      </c>
      <c r="D138" s="48">
        <v>6</v>
      </c>
      <c r="E138" s="5">
        <v>150</v>
      </c>
      <c r="F138" s="5" t="s">
        <v>104</v>
      </c>
      <c r="G138" s="54">
        <v>1</v>
      </c>
      <c r="H138" s="105">
        <v>500.63</v>
      </c>
      <c r="I138" s="92" t="s">
        <v>487</v>
      </c>
      <c r="J138" s="113"/>
      <c r="K138" s="83">
        <f t="shared" si="1"/>
        <v>0</v>
      </c>
    </row>
    <row r="139" spans="2:11" ht="15">
      <c r="B139" s="77"/>
      <c r="C139" s="47">
        <v>36888</v>
      </c>
      <c r="D139" s="48">
        <v>8</v>
      </c>
      <c r="E139" s="5">
        <v>200</v>
      </c>
      <c r="F139" s="5" t="s">
        <v>104</v>
      </c>
      <c r="G139" s="54">
        <v>1</v>
      </c>
      <c r="H139" s="105">
        <v>1327.51</v>
      </c>
      <c r="I139" s="92" t="s">
        <v>488</v>
      </c>
      <c r="J139" s="113"/>
      <c r="K139" s="83">
        <f t="shared" si="1"/>
        <v>0</v>
      </c>
    </row>
    <row r="140" spans="2:11" ht="15">
      <c r="B140" s="82" t="s">
        <v>316</v>
      </c>
      <c r="C140" s="67">
        <v>36890</v>
      </c>
      <c r="D140" s="68">
        <v>10</v>
      </c>
      <c r="E140" s="71">
        <v>250</v>
      </c>
      <c r="F140" s="71" t="s">
        <v>104</v>
      </c>
      <c r="G140" s="72">
        <v>1</v>
      </c>
      <c r="H140" s="110">
        <v>2352.86</v>
      </c>
      <c r="I140" s="92" t="s">
        <v>489</v>
      </c>
      <c r="J140" s="113"/>
      <c r="K140" s="83">
        <f t="shared" si="1"/>
        <v>0</v>
      </c>
    </row>
    <row r="141" spans="2:11" ht="15">
      <c r="B141" s="77" t="s">
        <v>115</v>
      </c>
      <c r="C141" s="47">
        <v>36090</v>
      </c>
      <c r="D141" s="48" t="s">
        <v>34</v>
      </c>
      <c r="E141" s="5">
        <v>13</v>
      </c>
      <c r="F141" s="5" t="s">
        <v>104</v>
      </c>
      <c r="G141" s="54">
        <v>65</v>
      </c>
      <c r="H141" s="105">
        <v>15.81</v>
      </c>
      <c r="I141" s="92" t="s">
        <v>490</v>
      </c>
      <c r="J141" s="113"/>
      <c r="K141" s="83">
        <f aca="true" t="shared" si="2" ref="K141:K204">J141*H141</f>
        <v>0</v>
      </c>
    </row>
    <row r="142" spans="2:11" ht="15">
      <c r="B142" s="77"/>
      <c r="C142" s="47">
        <v>36091</v>
      </c>
      <c r="D142" s="48" t="s">
        <v>35</v>
      </c>
      <c r="E142" s="5">
        <v>19</v>
      </c>
      <c r="F142" s="5" t="s">
        <v>104</v>
      </c>
      <c r="G142" s="54">
        <v>30</v>
      </c>
      <c r="H142" s="105">
        <v>21.43</v>
      </c>
      <c r="I142" s="92" t="s">
        <v>491</v>
      </c>
      <c r="J142" s="113"/>
      <c r="K142" s="83">
        <f t="shared" si="2"/>
        <v>0</v>
      </c>
    </row>
    <row r="143" spans="2:11" ht="15">
      <c r="B143" s="77"/>
      <c r="C143" s="47">
        <v>36092</v>
      </c>
      <c r="D143" s="48">
        <v>1</v>
      </c>
      <c r="E143" s="5">
        <v>25</v>
      </c>
      <c r="F143" s="5" t="s">
        <v>104</v>
      </c>
      <c r="G143" s="54">
        <v>30</v>
      </c>
      <c r="H143" s="105">
        <v>21.97</v>
      </c>
      <c r="I143" s="92" t="s">
        <v>492</v>
      </c>
      <c r="J143" s="113"/>
      <c r="K143" s="83">
        <f t="shared" si="2"/>
        <v>0</v>
      </c>
    </row>
    <row r="144" spans="2:11" ht="15">
      <c r="B144" s="77"/>
      <c r="C144" s="47">
        <v>36093</v>
      </c>
      <c r="D144" s="48" t="s">
        <v>36</v>
      </c>
      <c r="E144" s="5">
        <v>32</v>
      </c>
      <c r="F144" s="5" t="s">
        <v>104</v>
      </c>
      <c r="G144" s="54">
        <v>20</v>
      </c>
      <c r="H144" s="105">
        <v>33.49</v>
      </c>
      <c r="I144" s="92" t="s">
        <v>493</v>
      </c>
      <c r="J144" s="113"/>
      <c r="K144" s="83">
        <f t="shared" si="2"/>
        <v>0</v>
      </c>
    </row>
    <row r="145" spans="2:11" ht="15">
      <c r="B145" s="77"/>
      <c r="C145" s="47">
        <v>36094</v>
      </c>
      <c r="D145" s="48" t="s">
        <v>37</v>
      </c>
      <c r="E145" s="5">
        <v>38</v>
      </c>
      <c r="F145" s="5" t="s">
        <v>104</v>
      </c>
      <c r="G145" s="54">
        <v>20</v>
      </c>
      <c r="H145" s="105">
        <v>36.17</v>
      </c>
      <c r="I145" s="92" t="s">
        <v>494</v>
      </c>
      <c r="J145" s="113"/>
      <c r="K145" s="83">
        <f t="shared" si="2"/>
        <v>0</v>
      </c>
    </row>
    <row r="146" spans="2:11" ht="15">
      <c r="B146" s="77"/>
      <c r="C146" s="47">
        <v>36095</v>
      </c>
      <c r="D146" s="48">
        <v>2</v>
      </c>
      <c r="E146" s="5">
        <v>50</v>
      </c>
      <c r="F146" s="5" t="s">
        <v>104</v>
      </c>
      <c r="G146" s="54">
        <v>15</v>
      </c>
      <c r="H146" s="105">
        <v>38.86</v>
      </c>
      <c r="I146" s="92" t="s">
        <v>495</v>
      </c>
      <c r="J146" s="113"/>
      <c r="K146" s="83">
        <f t="shared" si="2"/>
        <v>0</v>
      </c>
    </row>
    <row r="147" spans="2:11" ht="15">
      <c r="B147" s="77"/>
      <c r="C147" s="47">
        <v>36096</v>
      </c>
      <c r="D147" s="48" t="s">
        <v>38</v>
      </c>
      <c r="E147" s="5">
        <v>60</v>
      </c>
      <c r="F147" s="5" t="s">
        <v>104</v>
      </c>
      <c r="G147" s="54">
        <v>10</v>
      </c>
      <c r="H147" s="105">
        <v>95.37</v>
      </c>
      <c r="I147" s="92" t="s">
        <v>496</v>
      </c>
      <c r="J147" s="113"/>
      <c r="K147" s="83">
        <f t="shared" si="2"/>
        <v>0</v>
      </c>
    </row>
    <row r="148" spans="2:11" ht="15">
      <c r="B148" s="77"/>
      <c r="C148" s="47">
        <v>36097</v>
      </c>
      <c r="D148" s="48">
        <v>3</v>
      </c>
      <c r="E148" s="5">
        <v>75</v>
      </c>
      <c r="F148" s="5" t="s">
        <v>104</v>
      </c>
      <c r="G148" s="54">
        <v>10</v>
      </c>
      <c r="H148" s="105">
        <v>109.57</v>
      </c>
      <c r="I148" s="92" t="s">
        <v>497</v>
      </c>
      <c r="J148" s="113"/>
      <c r="K148" s="83">
        <f t="shared" si="2"/>
        <v>0</v>
      </c>
    </row>
    <row r="149" spans="2:11" ht="15">
      <c r="B149" s="77"/>
      <c r="C149" s="47">
        <v>36098</v>
      </c>
      <c r="D149" s="48">
        <v>4</v>
      </c>
      <c r="E149" s="5">
        <v>100</v>
      </c>
      <c r="F149" s="5" t="s">
        <v>104</v>
      </c>
      <c r="G149" s="54">
        <v>5</v>
      </c>
      <c r="H149" s="105">
        <v>137.14</v>
      </c>
      <c r="I149" s="92" t="s">
        <v>498</v>
      </c>
      <c r="J149" s="113"/>
      <c r="K149" s="83">
        <f t="shared" si="2"/>
        <v>0</v>
      </c>
    </row>
    <row r="150" spans="2:11" ht="15">
      <c r="B150" s="77"/>
      <c r="C150" s="47">
        <v>36099</v>
      </c>
      <c r="D150" s="48">
        <v>6</v>
      </c>
      <c r="E150" s="5">
        <v>150</v>
      </c>
      <c r="F150" s="5" t="s">
        <v>104</v>
      </c>
      <c r="G150" s="54">
        <v>1</v>
      </c>
      <c r="H150" s="105">
        <v>294.92</v>
      </c>
      <c r="I150" s="92" t="s">
        <v>499</v>
      </c>
      <c r="J150" s="113"/>
      <c r="K150" s="83">
        <f t="shared" si="2"/>
        <v>0</v>
      </c>
    </row>
    <row r="151" spans="2:11" ht="15">
      <c r="B151" s="79"/>
      <c r="C151" s="50">
        <v>36100</v>
      </c>
      <c r="D151" s="51">
        <v>8</v>
      </c>
      <c r="E151" s="52">
        <v>200</v>
      </c>
      <c r="F151" s="52" t="s">
        <v>104</v>
      </c>
      <c r="G151" s="56">
        <v>1</v>
      </c>
      <c r="H151" s="106">
        <v>401.52</v>
      </c>
      <c r="I151" s="92" t="s">
        <v>500</v>
      </c>
      <c r="J151" s="113"/>
      <c r="K151" s="83">
        <f t="shared" si="2"/>
        <v>0</v>
      </c>
    </row>
    <row r="152" spans="2:11" ht="15">
      <c r="B152" s="77" t="s">
        <v>116</v>
      </c>
      <c r="C152" s="47">
        <v>36106</v>
      </c>
      <c r="D152" s="48" t="s">
        <v>34</v>
      </c>
      <c r="E152" s="5">
        <v>13</v>
      </c>
      <c r="F152" s="5" t="s">
        <v>104</v>
      </c>
      <c r="G152" s="54">
        <v>65</v>
      </c>
      <c r="H152" s="105">
        <v>17.68</v>
      </c>
      <c r="I152" s="92" t="s">
        <v>501</v>
      </c>
      <c r="J152" s="113"/>
      <c r="K152" s="83">
        <f t="shared" si="2"/>
        <v>0</v>
      </c>
    </row>
    <row r="153" spans="2:11" ht="15">
      <c r="B153" s="77"/>
      <c r="C153" s="47">
        <v>36107</v>
      </c>
      <c r="D153" s="48" t="s">
        <v>35</v>
      </c>
      <c r="E153" s="5">
        <v>19</v>
      </c>
      <c r="F153" s="5" t="s">
        <v>104</v>
      </c>
      <c r="G153" s="54">
        <v>40</v>
      </c>
      <c r="H153" s="105">
        <v>25.17</v>
      </c>
      <c r="I153" s="92" t="s">
        <v>502</v>
      </c>
      <c r="J153" s="113"/>
      <c r="K153" s="83">
        <f t="shared" si="2"/>
        <v>0</v>
      </c>
    </row>
    <row r="154" spans="2:11" ht="15">
      <c r="B154" s="77"/>
      <c r="C154" s="47">
        <v>36108</v>
      </c>
      <c r="D154" s="48">
        <v>1</v>
      </c>
      <c r="E154" s="5">
        <v>25</v>
      </c>
      <c r="F154" s="5" t="s">
        <v>104</v>
      </c>
      <c r="G154" s="54">
        <v>30</v>
      </c>
      <c r="H154" s="105">
        <v>27.06</v>
      </c>
      <c r="I154" s="92" t="s">
        <v>503</v>
      </c>
      <c r="J154" s="113"/>
      <c r="K154" s="83">
        <f t="shared" si="2"/>
        <v>0</v>
      </c>
    </row>
    <row r="155" spans="2:11" ht="15">
      <c r="B155" s="77"/>
      <c r="C155" s="47">
        <v>36109</v>
      </c>
      <c r="D155" s="48" t="s">
        <v>36</v>
      </c>
      <c r="E155" s="5">
        <v>32</v>
      </c>
      <c r="F155" s="5" t="s">
        <v>104</v>
      </c>
      <c r="G155" s="54">
        <v>20</v>
      </c>
      <c r="H155" s="105">
        <v>33.49</v>
      </c>
      <c r="I155" s="92" t="s">
        <v>504</v>
      </c>
      <c r="J155" s="113"/>
      <c r="K155" s="83">
        <f t="shared" si="2"/>
        <v>0</v>
      </c>
    </row>
    <row r="156" spans="2:11" ht="15">
      <c r="B156" s="77"/>
      <c r="C156" s="47">
        <v>36110</v>
      </c>
      <c r="D156" s="48" t="s">
        <v>37</v>
      </c>
      <c r="E156" s="5">
        <v>38</v>
      </c>
      <c r="F156" s="5" t="s">
        <v>104</v>
      </c>
      <c r="G156" s="54">
        <v>20</v>
      </c>
      <c r="H156" s="105">
        <v>74.46</v>
      </c>
      <c r="I156" s="92" t="s">
        <v>505</v>
      </c>
      <c r="J156" s="113"/>
      <c r="K156" s="83">
        <f t="shared" si="2"/>
        <v>0</v>
      </c>
    </row>
    <row r="157" spans="2:11" ht="15">
      <c r="B157" s="77"/>
      <c r="C157" s="47">
        <v>36111</v>
      </c>
      <c r="D157" s="48">
        <v>2</v>
      </c>
      <c r="E157" s="5">
        <v>50</v>
      </c>
      <c r="F157" s="5" t="s">
        <v>104</v>
      </c>
      <c r="G157" s="54">
        <v>15</v>
      </c>
      <c r="H157" s="105">
        <v>78.22</v>
      </c>
      <c r="I157" s="92" t="s">
        <v>506</v>
      </c>
      <c r="J157" s="113"/>
      <c r="K157" s="83">
        <f t="shared" si="2"/>
        <v>0</v>
      </c>
    </row>
    <row r="158" spans="2:11" ht="15">
      <c r="B158" s="77"/>
      <c r="C158" s="47">
        <v>36112</v>
      </c>
      <c r="D158" s="48" t="s">
        <v>38</v>
      </c>
      <c r="E158" s="5">
        <v>60</v>
      </c>
      <c r="F158" s="5" t="s">
        <v>104</v>
      </c>
      <c r="G158" s="54">
        <v>5</v>
      </c>
      <c r="H158" s="105">
        <v>186.43</v>
      </c>
      <c r="I158" s="92" t="s">
        <v>507</v>
      </c>
      <c r="J158" s="113"/>
      <c r="K158" s="83">
        <f t="shared" si="2"/>
        <v>0</v>
      </c>
    </row>
    <row r="159" spans="2:11" ht="15">
      <c r="B159" s="77"/>
      <c r="C159" s="47">
        <v>36113</v>
      </c>
      <c r="D159" s="48">
        <v>3</v>
      </c>
      <c r="E159" s="5">
        <v>75</v>
      </c>
      <c r="F159" s="5" t="s">
        <v>104</v>
      </c>
      <c r="G159" s="54">
        <v>5</v>
      </c>
      <c r="H159" s="105">
        <v>218.86</v>
      </c>
      <c r="I159" s="92" t="s">
        <v>508</v>
      </c>
      <c r="J159" s="113"/>
      <c r="K159" s="83">
        <f t="shared" si="2"/>
        <v>0</v>
      </c>
    </row>
    <row r="160" spans="2:11" ht="15">
      <c r="B160" s="79"/>
      <c r="C160" s="50">
        <v>36114</v>
      </c>
      <c r="D160" s="51">
        <v>4</v>
      </c>
      <c r="E160" s="5">
        <v>100</v>
      </c>
      <c r="F160" s="52" t="s">
        <v>104</v>
      </c>
      <c r="G160" s="56">
        <v>5</v>
      </c>
      <c r="H160" s="106">
        <v>378.75</v>
      </c>
      <c r="I160" s="92" t="s">
        <v>509</v>
      </c>
      <c r="J160" s="113"/>
      <c r="K160" s="83">
        <f t="shared" si="2"/>
        <v>0</v>
      </c>
    </row>
    <row r="161" spans="2:11" ht="15">
      <c r="B161" s="76" t="s">
        <v>114</v>
      </c>
      <c r="C161" s="42">
        <v>36116</v>
      </c>
      <c r="D161" s="43" t="s">
        <v>16</v>
      </c>
      <c r="E161" s="44">
        <v>13</v>
      </c>
      <c r="F161" s="44" t="s">
        <v>104</v>
      </c>
      <c r="G161" s="53">
        <v>50</v>
      </c>
      <c r="H161" s="107">
        <v>121.35</v>
      </c>
      <c r="I161" s="92" t="s">
        <v>510</v>
      </c>
      <c r="J161" s="113"/>
      <c r="K161" s="83">
        <f t="shared" si="2"/>
        <v>0</v>
      </c>
    </row>
    <row r="162" spans="2:11" ht="15">
      <c r="B162" s="77"/>
      <c r="C162" s="47">
        <v>36117</v>
      </c>
      <c r="D162" s="59" t="s">
        <v>17</v>
      </c>
      <c r="E162" s="5">
        <v>19</v>
      </c>
      <c r="F162" s="5" t="s">
        <v>104</v>
      </c>
      <c r="G162" s="54">
        <v>30</v>
      </c>
      <c r="H162" s="105">
        <v>127.51</v>
      </c>
      <c r="I162" s="92" t="s">
        <v>511</v>
      </c>
      <c r="J162" s="113"/>
      <c r="K162" s="83">
        <f t="shared" si="2"/>
        <v>0</v>
      </c>
    </row>
    <row r="163" spans="2:11" ht="15">
      <c r="B163" s="77"/>
      <c r="C163" s="47">
        <v>36118</v>
      </c>
      <c r="D163" s="48">
        <v>1</v>
      </c>
      <c r="E163" s="5">
        <v>25</v>
      </c>
      <c r="F163" s="5" t="s">
        <v>104</v>
      </c>
      <c r="G163" s="54">
        <v>15</v>
      </c>
      <c r="H163" s="105">
        <v>149.46</v>
      </c>
      <c r="I163" s="92" t="s">
        <v>512</v>
      </c>
      <c r="J163" s="113"/>
      <c r="K163" s="83">
        <f t="shared" si="2"/>
        <v>0</v>
      </c>
    </row>
    <row r="164" spans="2:11" ht="15">
      <c r="B164" s="77"/>
      <c r="C164" s="47">
        <v>36119</v>
      </c>
      <c r="D164" s="59" t="s">
        <v>19</v>
      </c>
      <c r="E164" s="5">
        <v>32</v>
      </c>
      <c r="F164" s="5" t="s">
        <v>104</v>
      </c>
      <c r="G164" s="54">
        <v>9</v>
      </c>
      <c r="H164" s="105">
        <v>179.21</v>
      </c>
      <c r="I164" s="92" t="s">
        <v>513</v>
      </c>
      <c r="J164" s="113"/>
      <c r="K164" s="83">
        <f t="shared" si="2"/>
        <v>0</v>
      </c>
    </row>
    <row r="165" spans="2:11" ht="15">
      <c r="B165" s="77"/>
      <c r="C165" s="47">
        <v>36120</v>
      </c>
      <c r="D165" s="48" t="s">
        <v>20</v>
      </c>
      <c r="E165" s="5">
        <v>38</v>
      </c>
      <c r="F165" s="5" t="s">
        <v>104</v>
      </c>
      <c r="G165" s="54">
        <v>6</v>
      </c>
      <c r="H165" s="105">
        <v>193.4</v>
      </c>
      <c r="I165" s="92" t="s">
        <v>514</v>
      </c>
      <c r="J165" s="113"/>
      <c r="K165" s="83">
        <f t="shared" si="2"/>
        <v>0</v>
      </c>
    </row>
    <row r="166" spans="2:11" ht="15">
      <c r="B166" s="77"/>
      <c r="C166" s="47">
        <v>36121</v>
      </c>
      <c r="D166" s="48">
        <v>2</v>
      </c>
      <c r="E166" s="5">
        <v>50</v>
      </c>
      <c r="F166" s="5" t="s">
        <v>104</v>
      </c>
      <c r="G166" s="54">
        <v>4</v>
      </c>
      <c r="H166" s="105">
        <v>239.46</v>
      </c>
      <c r="I166" s="92" t="s">
        <v>515</v>
      </c>
      <c r="J166" s="113"/>
      <c r="K166" s="83">
        <f t="shared" si="2"/>
        <v>0</v>
      </c>
    </row>
    <row r="167" spans="2:11" ht="15">
      <c r="B167" s="77"/>
      <c r="C167" s="47">
        <v>36122</v>
      </c>
      <c r="D167" s="59" t="s">
        <v>22</v>
      </c>
      <c r="E167" s="5">
        <v>60</v>
      </c>
      <c r="F167" s="5" t="s">
        <v>104</v>
      </c>
      <c r="G167" s="54">
        <v>4</v>
      </c>
      <c r="H167" s="105">
        <v>326.25</v>
      </c>
      <c r="I167" s="92" t="s">
        <v>516</v>
      </c>
      <c r="J167" s="113"/>
      <c r="K167" s="83">
        <f t="shared" si="2"/>
        <v>0</v>
      </c>
    </row>
    <row r="168" spans="2:11" ht="15">
      <c r="B168" s="77"/>
      <c r="C168" s="47">
        <v>36123</v>
      </c>
      <c r="D168" s="48">
        <v>3</v>
      </c>
      <c r="E168" s="5">
        <v>75</v>
      </c>
      <c r="F168" s="5" t="s">
        <v>104</v>
      </c>
      <c r="G168" s="54">
        <v>5</v>
      </c>
      <c r="H168" s="105">
        <v>407.14</v>
      </c>
      <c r="I168" s="92" t="s">
        <v>517</v>
      </c>
      <c r="J168" s="113"/>
      <c r="K168" s="83">
        <f t="shared" si="2"/>
        <v>0</v>
      </c>
    </row>
    <row r="169" spans="2:11" ht="15">
      <c r="B169" s="79"/>
      <c r="C169" s="50">
        <v>36124</v>
      </c>
      <c r="D169" s="51">
        <v>4</v>
      </c>
      <c r="E169" s="5">
        <v>100</v>
      </c>
      <c r="F169" s="52" t="s">
        <v>104</v>
      </c>
      <c r="G169" s="56">
        <v>3</v>
      </c>
      <c r="H169" s="106">
        <v>708.22</v>
      </c>
      <c r="I169" s="92" t="s">
        <v>518</v>
      </c>
      <c r="J169" s="113"/>
      <c r="K169" s="83">
        <f t="shared" si="2"/>
        <v>0</v>
      </c>
    </row>
    <row r="170" spans="2:11" ht="15">
      <c r="B170" s="76" t="s">
        <v>170</v>
      </c>
      <c r="C170" s="42">
        <v>36211</v>
      </c>
      <c r="D170" s="43" t="s">
        <v>34</v>
      </c>
      <c r="E170" s="44">
        <v>13</v>
      </c>
      <c r="F170" s="44" t="s">
        <v>104</v>
      </c>
      <c r="G170" s="53">
        <v>30</v>
      </c>
      <c r="H170" s="107">
        <v>14.75</v>
      </c>
      <c r="I170" s="92" t="s">
        <v>519</v>
      </c>
      <c r="J170" s="113"/>
      <c r="K170" s="83">
        <f t="shared" si="2"/>
        <v>0</v>
      </c>
    </row>
    <row r="171" spans="2:11" ht="15">
      <c r="B171" s="77"/>
      <c r="C171" s="47">
        <v>36212</v>
      </c>
      <c r="D171" s="48" t="s">
        <v>35</v>
      </c>
      <c r="E171" s="5">
        <v>19</v>
      </c>
      <c r="F171" s="5" t="s">
        <v>104</v>
      </c>
      <c r="G171" s="54">
        <v>25</v>
      </c>
      <c r="H171" s="105">
        <v>21.97</v>
      </c>
      <c r="I171" s="92" t="s">
        <v>520</v>
      </c>
      <c r="J171" s="113"/>
      <c r="K171" s="83">
        <f t="shared" si="2"/>
        <v>0</v>
      </c>
    </row>
    <row r="172" spans="2:11" ht="15">
      <c r="B172" s="77"/>
      <c r="C172" s="47">
        <v>36213</v>
      </c>
      <c r="D172" s="48">
        <v>1</v>
      </c>
      <c r="E172" s="5">
        <v>25</v>
      </c>
      <c r="F172" s="5" t="s">
        <v>104</v>
      </c>
      <c r="G172" s="54">
        <v>20</v>
      </c>
      <c r="H172" s="105">
        <v>32.43</v>
      </c>
      <c r="I172" s="92" t="s">
        <v>521</v>
      </c>
      <c r="J172" s="113"/>
      <c r="K172" s="83">
        <f t="shared" si="2"/>
        <v>0</v>
      </c>
    </row>
    <row r="173" spans="2:11" ht="15">
      <c r="B173" s="77"/>
      <c r="C173" s="47">
        <v>36214</v>
      </c>
      <c r="D173" s="48" t="s">
        <v>36</v>
      </c>
      <c r="E173" s="5">
        <v>32</v>
      </c>
      <c r="F173" s="5" t="s">
        <v>104</v>
      </c>
      <c r="G173" s="54">
        <v>10</v>
      </c>
      <c r="H173" s="105">
        <v>52.51</v>
      </c>
      <c r="I173" s="92" t="s">
        <v>522</v>
      </c>
      <c r="J173" s="113"/>
      <c r="K173" s="83">
        <f t="shared" si="2"/>
        <v>0</v>
      </c>
    </row>
    <row r="174" spans="2:11" ht="15">
      <c r="B174" s="77"/>
      <c r="C174" s="47">
        <v>36215</v>
      </c>
      <c r="D174" s="48" t="s">
        <v>37</v>
      </c>
      <c r="E174" s="5">
        <v>38</v>
      </c>
      <c r="F174" s="5" t="s">
        <v>104</v>
      </c>
      <c r="G174" s="54">
        <v>10</v>
      </c>
      <c r="H174" s="105">
        <v>64.29</v>
      </c>
      <c r="I174" s="92" t="s">
        <v>523</v>
      </c>
      <c r="J174" s="113"/>
      <c r="K174" s="83">
        <f t="shared" si="2"/>
        <v>0</v>
      </c>
    </row>
    <row r="175" spans="2:11" ht="15">
      <c r="B175" s="77"/>
      <c r="C175" s="47">
        <v>36216</v>
      </c>
      <c r="D175" s="48">
        <v>2</v>
      </c>
      <c r="E175" s="5">
        <v>50</v>
      </c>
      <c r="F175" s="5" t="s">
        <v>104</v>
      </c>
      <c r="G175" s="54">
        <v>10</v>
      </c>
      <c r="H175" s="105">
        <v>112.24</v>
      </c>
      <c r="I175" s="92" t="s">
        <v>524</v>
      </c>
      <c r="J175" s="113"/>
      <c r="K175" s="83">
        <f t="shared" si="2"/>
        <v>0</v>
      </c>
    </row>
    <row r="176" spans="2:11" ht="15">
      <c r="B176" s="77"/>
      <c r="C176" s="47">
        <v>36217</v>
      </c>
      <c r="D176" s="48" t="s">
        <v>38</v>
      </c>
      <c r="E176" s="5">
        <v>60</v>
      </c>
      <c r="F176" s="5" t="s">
        <v>104</v>
      </c>
      <c r="G176" s="54">
        <v>5</v>
      </c>
      <c r="H176" s="105">
        <v>177.06</v>
      </c>
      <c r="I176" s="92" t="s">
        <v>525</v>
      </c>
      <c r="J176" s="113"/>
      <c r="K176" s="83">
        <f t="shared" si="2"/>
        <v>0</v>
      </c>
    </row>
    <row r="177" spans="2:11" ht="15">
      <c r="B177" s="77"/>
      <c r="C177" s="47">
        <v>36218</v>
      </c>
      <c r="D177" s="48">
        <v>3</v>
      </c>
      <c r="E177" s="5">
        <v>75</v>
      </c>
      <c r="F177" s="5" t="s">
        <v>104</v>
      </c>
      <c r="G177" s="54">
        <v>5</v>
      </c>
      <c r="H177" s="105">
        <v>199.29</v>
      </c>
      <c r="I177" s="92" t="s">
        <v>526</v>
      </c>
      <c r="J177" s="113"/>
      <c r="K177" s="83">
        <f t="shared" si="2"/>
        <v>0</v>
      </c>
    </row>
    <row r="178" spans="2:11" ht="15">
      <c r="B178" s="79"/>
      <c r="C178" s="50">
        <v>36219</v>
      </c>
      <c r="D178" s="51">
        <v>4</v>
      </c>
      <c r="E178" s="5">
        <v>100</v>
      </c>
      <c r="F178" s="52" t="s">
        <v>104</v>
      </c>
      <c r="G178" s="56">
        <v>5</v>
      </c>
      <c r="H178" s="106">
        <v>342.6</v>
      </c>
      <c r="I178" s="92" t="s">
        <v>527</v>
      </c>
      <c r="J178" s="113"/>
      <c r="K178" s="83">
        <f t="shared" si="2"/>
        <v>0</v>
      </c>
    </row>
    <row r="179" spans="2:11" ht="15">
      <c r="B179" s="76" t="s">
        <v>171</v>
      </c>
      <c r="C179" s="42">
        <v>36420</v>
      </c>
      <c r="D179" s="43" t="s">
        <v>34</v>
      </c>
      <c r="E179" s="44">
        <v>13</v>
      </c>
      <c r="F179" s="44" t="s">
        <v>104</v>
      </c>
      <c r="G179" s="53">
        <v>50</v>
      </c>
      <c r="H179" s="107">
        <v>18.49</v>
      </c>
      <c r="I179" s="92" t="s">
        <v>528</v>
      </c>
      <c r="J179" s="113"/>
      <c r="K179" s="83">
        <f t="shared" si="2"/>
        <v>0</v>
      </c>
    </row>
    <row r="180" spans="2:11" ht="15">
      <c r="B180" s="77"/>
      <c r="C180" s="47">
        <v>36421</v>
      </c>
      <c r="D180" s="48" t="s">
        <v>35</v>
      </c>
      <c r="E180" s="5">
        <v>19</v>
      </c>
      <c r="F180" s="5" t="s">
        <v>104</v>
      </c>
      <c r="G180" s="54">
        <v>50</v>
      </c>
      <c r="H180" s="105">
        <v>20.37</v>
      </c>
      <c r="I180" s="92" t="s">
        <v>529</v>
      </c>
      <c r="J180" s="113"/>
      <c r="K180" s="83">
        <f t="shared" si="2"/>
        <v>0</v>
      </c>
    </row>
    <row r="181" spans="2:11" ht="15">
      <c r="B181" s="77"/>
      <c r="C181" s="47">
        <v>36422</v>
      </c>
      <c r="D181" s="48">
        <v>1</v>
      </c>
      <c r="E181" s="5">
        <v>25</v>
      </c>
      <c r="F181" s="5" t="s">
        <v>104</v>
      </c>
      <c r="G181" s="54">
        <v>20</v>
      </c>
      <c r="H181" s="105">
        <v>35.1</v>
      </c>
      <c r="I181" s="92" t="s">
        <v>530</v>
      </c>
      <c r="J181" s="113"/>
      <c r="K181" s="83">
        <f t="shared" si="2"/>
        <v>0</v>
      </c>
    </row>
    <row r="182" spans="2:11" ht="15">
      <c r="B182" s="77"/>
      <c r="C182" s="47">
        <v>36423</v>
      </c>
      <c r="D182" s="48" t="s">
        <v>36</v>
      </c>
      <c r="E182" s="5">
        <v>32</v>
      </c>
      <c r="F182" s="5" t="s">
        <v>104</v>
      </c>
      <c r="G182" s="54">
        <v>20</v>
      </c>
      <c r="H182" s="105">
        <v>41.25</v>
      </c>
      <c r="I182" s="92" t="s">
        <v>531</v>
      </c>
      <c r="J182" s="113"/>
      <c r="K182" s="83">
        <f t="shared" si="2"/>
        <v>0</v>
      </c>
    </row>
    <row r="183" spans="2:11" ht="15">
      <c r="B183" s="77"/>
      <c r="C183" s="47">
        <v>36424</v>
      </c>
      <c r="D183" s="48" t="s">
        <v>37</v>
      </c>
      <c r="E183" s="5">
        <v>38</v>
      </c>
      <c r="F183" s="5" t="s">
        <v>104</v>
      </c>
      <c r="G183" s="54">
        <v>15</v>
      </c>
      <c r="H183" s="105">
        <v>59.21</v>
      </c>
      <c r="I183" s="92" t="s">
        <v>532</v>
      </c>
      <c r="J183" s="113"/>
      <c r="K183" s="83">
        <f t="shared" si="2"/>
        <v>0</v>
      </c>
    </row>
    <row r="184" spans="2:11" ht="15">
      <c r="B184" s="77"/>
      <c r="C184" s="47">
        <v>36425</v>
      </c>
      <c r="D184" s="48">
        <v>2</v>
      </c>
      <c r="E184" s="5">
        <v>50</v>
      </c>
      <c r="F184" s="5" t="s">
        <v>104</v>
      </c>
      <c r="G184" s="54">
        <v>10</v>
      </c>
      <c r="H184" s="105">
        <v>85.46</v>
      </c>
      <c r="I184" s="92" t="s">
        <v>533</v>
      </c>
      <c r="J184" s="113"/>
      <c r="K184" s="83">
        <f t="shared" si="2"/>
        <v>0</v>
      </c>
    </row>
    <row r="185" spans="2:11" ht="15">
      <c r="B185" s="77"/>
      <c r="C185" s="47">
        <v>36426</v>
      </c>
      <c r="D185" s="48" t="s">
        <v>38</v>
      </c>
      <c r="E185" s="5">
        <v>60</v>
      </c>
      <c r="F185" s="5" t="s">
        <v>104</v>
      </c>
      <c r="G185" s="54">
        <v>8</v>
      </c>
      <c r="H185" s="105">
        <v>97.24</v>
      </c>
      <c r="I185" s="92" t="s">
        <v>534</v>
      </c>
      <c r="J185" s="113"/>
      <c r="K185" s="83">
        <f t="shared" si="2"/>
        <v>0</v>
      </c>
    </row>
    <row r="186" spans="2:11" ht="15">
      <c r="B186" s="77"/>
      <c r="C186" s="47">
        <v>36427</v>
      </c>
      <c r="D186" s="48">
        <v>3</v>
      </c>
      <c r="E186" s="5">
        <v>75</v>
      </c>
      <c r="F186" s="5" t="s">
        <v>104</v>
      </c>
      <c r="G186" s="54">
        <v>5</v>
      </c>
      <c r="H186" s="105">
        <v>107.95</v>
      </c>
      <c r="I186" s="92" t="s">
        <v>535</v>
      </c>
      <c r="J186" s="113"/>
      <c r="K186" s="83">
        <f t="shared" si="2"/>
        <v>0</v>
      </c>
    </row>
    <row r="187" spans="2:11" ht="15">
      <c r="B187" s="79"/>
      <c r="C187" s="50">
        <v>36428</v>
      </c>
      <c r="D187" s="51">
        <v>4</v>
      </c>
      <c r="E187" s="5">
        <v>100</v>
      </c>
      <c r="F187" s="52" t="s">
        <v>104</v>
      </c>
      <c r="G187" s="56">
        <v>5</v>
      </c>
      <c r="H187" s="106">
        <v>192.06</v>
      </c>
      <c r="I187" s="92" t="s">
        <v>536</v>
      </c>
      <c r="J187" s="113"/>
      <c r="K187" s="83">
        <f t="shared" si="2"/>
        <v>0</v>
      </c>
    </row>
    <row r="188" spans="2:11" ht="15">
      <c r="B188" s="76" t="s">
        <v>124</v>
      </c>
      <c r="C188" s="42">
        <v>36058</v>
      </c>
      <c r="D188" s="43" t="s">
        <v>34</v>
      </c>
      <c r="E188" s="44">
        <v>13</v>
      </c>
      <c r="F188" s="44" t="s">
        <v>104</v>
      </c>
      <c r="G188" s="53">
        <v>100</v>
      </c>
      <c r="H188" s="107">
        <v>15.54</v>
      </c>
      <c r="I188" s="92" t="s">
        <v>537</v>
      </c>
      <c r="J188" s="113"/>
      <c r="K188" s="83">
        <f t="shared" si="2"/>
        <v>0</v>
      </c>
    </row>
    <row r="189" spans="2:11" ht="15">
      <c r="B189" s="77"/>
      <c r="C189" s="47">
        <v>36059</v>
      </c>
      <c r="D189" s="48" t="s">
        <v>35</v>
      </c>
      <c r="E189" s="5">
        <v>19</v>
      </c>
      <c r="F189" s="5" t="s">
        <v>104</v>
      </c>
      <c r="G189" s="54">
        <v>40</v>
      </c>
      <c r="H189" s="105">
        <v>16.35</v>
      </c>
      <c r="I189" s="92" t="s">
        <v>538</v>
      </c>
      <c r="J189" s="113"/>
      <c r="K189" s="83">
        <f t="shared" si="2"/>
        <v>0</v>
      </c>
    </row>
    <row r="190" spans="2:11" ht="15">
      <c r="B190" s="77"/>
      <c r="C190" s="47">
        <v>36060</v>
      </c>
      <c r="D190" s="48">
        <v>1</v>
      </c>
      <c r="E190" s="5">
        <v>25</v>
      </c>
      <c r="F190" s="5" t="s">
        <v>104</v>
      </c>
      <c r="G190" s="54">
        <v>40</v>
      </c>
      <c r="H190" s="105">
        <v>28.94</v>
      </c>
      <c r="I190" s="92" t="s">
        <v>539</v>
      </c>
      <c r="J190" s="113"/>
      <c r="K190" s="83">
        <f t="shared" si="2"/>
        <v>0</v>
      </c>
    </row>
    <row r="191" spans="2:11" ht="15">
      <c r="B191" s="77"/>
      <c r="C191" s="47">
        <v>36061</v>
      </c>
      <c r="D191" s="48" t="s">
        <v>36</v>
      </c>
      <c r="E191" s="5">
        <v>32</v>
      </c>
      <c r="F191" s="5" t="s">
        <v>104</v>
      </c>
      <c r="G191" s="54">
        <v>15</v>
      </c>
      <c r="H191" s="105">
        <v>34.83</v>
      </c>
      <c r="I191" s="92" t="s">
        <v>540</v>
      </c>
      <c r="J191" s="113"/>
      <c r="K191" s="83">
        <f t="shared" si="2"/>
        <v>0</v>
      </c>
    </row>
    <row r="192" spans="2:11" ht="15">
      <c r="B192" s="77"/>
      <c r="C192" s="47">
        <v>36062</v>
      </c>
      <c r="D192" s="48" t="s">
        <v>37</v>
      </c>
      <c r="E192" s="5">
        <v>38</v>
      </c>
      <c r="F192" s="5" t="s">
        <v>104</v>
      </c>
      <c r="G192" s="54">
        <v>20</v>
      </c>
      <c r="H192" s="105">
        <v>34.83</v>
      </c>
      <c r="I192" s="92" t="s">
        <v>541</v>
      </c>
      <c r="J192" s="113"/>
      <c r="K192" s="83">
        <f t="shared" si="2"/>
        <v>0</v>
      </c>
    </row>
    <row r="193" spans="2:11" ht="15">
      <c r="B193" s="77"/>
      <c r="C193" s="47">
        <v>36063</v>
      </c>
      <c r="D193" s="48">
        <v>2</v>
      </c>
      <c r="E193" s="5">
        <v>50</v>
      </c>
      <c r="F193" s="5" t="s">
        <v>104</v>
      </c>
      <c r="G193" s="54">
        <v>20</v>
      </c>
      <c r="H193" s="105">
        <v>68.86</v>
      </c>
      <c r="I193" s="92" t="s">
        <v>542</v>
      </c>
      <c r="J193" s="113"/>
      <c r="K193" s="83">
        <f t="shared" si="2"/>
        <v>0</v>
      </c>
    </row>
    <row r="194" spans="2:11" ht="15">
      <c r="B194" s="77"/>
      <c r="C194" s="47">
        <v>36064</v>
      </c>
      <c r="D194" s="48" t="s">
        <v>38</v>
      </c>
      <c r="E194" s="5">
        <v>60</v>
      </c>
      <c r="F194" s="5" t="s">
        <v>104</v>
      </c>
      <c r="G194" s="54">
        <v>10</v>
      </c>
      <c r="H194" s="105">
        <v>140.63</v>
      </c>
      <c r="I194" s="92" t="s">
        <v>543</v>
      </c>
      <c r="J194" s="113"/>
      <c r="K194" s="83">
        <f t="shared" si="2"/>
        <v>0</v>
      </c>
    </row>
    <row r="195" spans="2:11" ht="15">
      <c r="B195" s="77"/>
      <c r="C195" s="47">
        <v>36065</v>
      </c>
      <c r="D195" s="48">
        <v>3</v>
      </c>
      <c r="E195" s="5">
        <v>75</v>
      </c>
      <c r="F195" s="5" t="s">
        <v>104</v>
      </c>
      <c r="G195" s="54">
        <v>10</v>
      </c>
      <c r="H195" s="105">
        <v>164.75</v>
      </c>
      <c r="I195" s="92" t="s">
        <v>544</v>
      </c>
      <c r="J195" s="113"/>
      <c r="K195" s="83">
        <f t="shared" si="2"/>
        <v>0</v>
      </c>
    </row>
    <row r="196" spans="2:11" ht="15">
      <c r="B196" s="77"/>
      <c r="C196" s="47">
        <v>36066</v>
      </c>
      <c r="D196" s="48">
        <v>4</v>
      </c>
      <c r="E196" s="5">
        <v>100</v>
      </c>
      <c r="F196" s="5" t="s">
        <v>104</v>
      </c>
      <c r="G196" s="54">
        <v>5</v>
      </c>
      <c r="H196" s="105">
        <v>277.78</v>
      </c>
      <c r="I196" s="92" t="s">
        <v>545</v>
      </c>
      <c r="J196" s="113"/>
      <c r="K196" s="83">
        <f t="shared" si="2"/>
        <v>0</v>
      </c>
    </row>
    <row r="197" spans="2:11" ht="15">
      <c r="B197" s="77"/>
      <c r="C197" s="47">
        <v>36067</v>
      </c>
      <c r="D197" s="48">
        <v>6</v>
      </c>
      <c r="E197" s="5">
        <v>150</v>
      </c>
      <c r="F197" s="5" t="s">
        <v>104</v>
      </c>
      <c r="G197" s="54">
        <v>6</v>
      </c>
      <c r="H197" s="105">
        <v>690.81</v>
      </c>
      <c r="I197" s="92" t="s">
        <v>546</v>
      </c>
      <c r="J197" s="113"/>
      <c r="K197" s="83">
        <f t="shared" si="2"/>
        <v>0</v>
      </c>
    </row>
    <row r="198" spans="2:11" ht="15">
      <c r="B198" s="79"/>
      <c r="C198" s="50">
        <v>36068</v>
      </c>
      <c r="D198" s="51">
        <v>8</v>
      </c>
      <c r="E198" s="5">
        <v>200</v>
      </c>
      <c r="F198" s="52" t="s">
        <v>104</v>
      </c>
      <c r="G198" s="56">
        <v>3</v>
      </c>
      <c r="H198" s="106">
        <v>886.89</v>
      </c>
      <c r="I198" s="92" t="s">
        <v>547</v>
      </c>
      <c r="J198" s="113"/>
      <c r="K198" s="83">
        <f t="shared" si="2"/>
        <v>0</v>
      </c>
    </row>
    <row r="199" spans="2:11" ht="15">
      <c r="B199" s="76" t="s">
        <v>125</v>
      </c>
      <c r="C199" s="47">
        <v>36074</v>
      </c>
      <c r="D199" s="48" t="s">
        <v>34</v>
      </c>
      <c r="E199" s="44">
        <v>13</v>
      </c>
      <c r="F199" s="5" t="s">
        <v>104</v>
      </c>
      <c r="G199" s="54">
        <v>50</v>
      </c>
      <c r="H199" s="111">
        <v>19.29</v>
      </c>
      <c r="I199" s="92" t="s">
        <v>548</v>
      </c>
      <c r="J199" s="113"/>
      <c r="K199" s="83">
        <f t="shared" si="2"/>
        <v>0</v>
      </c>
    </row>
    <row r="200" spans="2:11" ht="15">
      <c r="B200" s="77"/>
      <c r="C200" s="47">
        <v>36075</v>
      </c>
      <c r="D200" s="48" t="s">
        <v>35</v>
      </c>
      <c r="E200" s="5">
        <v>19</v>
      </c>
      <c r="F200" s="5" t="s">
        <v>104</v>
      </c>
      <c r="G200" s="54">
        <v>40</v>
      </c>
      <c r="H200" s="105">
        <v>21.71</v>
      </c>
      <c r="I200" s="92" t="s">
        <v>549</v>
      </c>
      <c r="J200" s="113"/>
      <c r="K200" s="83">
        <f t="shared" si="2"/>
        <v>0</v>
      </c>
    </row>
    <row r="201" spans="2:11" ht="15">
      <c r="B201" s="77"/>
      <c r="C201" s="47">
        <v>36076</v>
      </c>
      <c r="D201" s="48">
        <v>1</v>
      </c>
      <c r="E201" s="5">
        <v>25</v>
      </c>
      <c r="F201" s="5" t="s">
        <v>104</v>
      </c>
      <c r="G201" s="54">
        <v>40</v>
      </c>
      <c r="H201" s="105">
        <v>27.32</v>
      </c>
      <c r="I201" s="92" t="s">
        <v>550</v>
      </c>
      <c r="J201" s="113"/>
      <c r="K201" s="83">
        <f t="shared" si="2"/>
        <v>0</v>
      </c>
    </row>
    <row r="202" spans="2:11" ht="15">
      <c r="B202" s="77"/>
      <c r="C202" s="47">
        <v>36077</v>
      </c>
      <c r="D202" s="48" t="s">
        <v>36</v>
      </c>
      <c r="E202" s="5">
        <v>32</v>
      </c>
      <c r="F202" s="5" t="s">
        <v>104</v>
      </c>
      <c r="G202" s="54">
        <v>15</v>
      </c>
      <c r="H202" s="105">
        <v>32.43</v>
      </c>
      <c r="I202" s="92" t="s">
        <v>551</v>
      </c>
      <c r="J202" s="113"/>
      <c r="K202" s="83">
        <f t="shared" si="2"/>
        <v>0</v>
      </c>
    </row>
    <row r="203" spans="2:11" ht="15">
      <c r="B203" s="77"/>
      <c r="C203" s="47">
        <v>36078</v>
      </c>
      <c r="D203" s="48" t="s">
        <v>37</v>
      </c>
      <c r="E203" s="5">
        <v>38</v>
      </c>
      <c r="F203" s="5" t="s">
        <v>104</v>
      </c>
      <c r="G203" s="54">
        <v>20</v>
      </c>
      <c r="H203" s="105">
        <v>36.97</v>
      </c>
      <c r="I203" s="92" t="s">
        <v>552</v>
      </c>
      <c r="J203" s="113"/>
      <c r="K203" s="83">
        <f t="shared" si="2"/>
        <v>0</v>
      </c>
    </row>
    <row r="204" spans="2:11" ht="15">
      <c r="B204" s="77"/>
      <c r="C204" s="47">
        <v>36079</v>
      </c>
      <c r="D204" s="48">
        <v>2</v>
      </c>
      <c r="E204" s="5">
        <v>50</v>
      </c>
      <c r="F204" s="5" t="s">
        <v>104</v>
      </c>
      <c r="G204" s="54">
        <v>15</v>
      </c>
      <c r="H204" s="105">
        <v>72.86</v>
      </c>
      <c r="I204" s="92" t="s">
        <v>553</v>
      </c>
      <c r="J204" s="113"/>
      <c r="K204" s="83">
        <f t="shared" si="2"/>
        <v>0</v>
      </c>
    </row>
    <row r="205" spans="2:11" ht="15">
      <c r="B205" s="77"/>
      <c r="C205" s="47">
        <v>36080</v>
      </c>
      <c r="D205" s="48" t="s">
        <v>38</v>
      </c>
      <c r="E205" s="5">
        <v>60</v>
      </c>
      <c r="F205" s="5" t="s">
        <v>104</v>
      </c>
      <c r="G205" s="54">
        <v>10</v>
      </c>
      <c r="H205" s="105">
        <v>145.71</v>
      </c>
      <c r="I205" s="92" t="s">
        <v>554</v>
      </c>
      <c r="J205" s="113"/>
      <c r="K205" s="83">
        <f aca="true" t="shared" si="3" ref="K205:K268">J205*H205</f>
        <v>0</v>
      </c>
    </row>
    <row r="206" spans="2:11" ht="15">
      <c r="B206" s="77"/>
      <c r="C206" s="47">
        <v>36081</v>
      </c>
      <c r="D206" s="48">
        <v>3</v>
      </c>
      <c r="E206" s="5">
        <v>75</v>
      </c>
      <c r="F206" s="5" t="s">
        <v>104</v>
      </c>
      <c r="G206" s="54">
        <v>10</v>
      </c>
      <c r="H206" s="105">
        <v>171.43</v>
      </c>
      <c r="I206" s="92" t="s">
        <v>555</v>
      </c>
      <c r="J206" s="113"/>
      <c r="K206" s="83">
        <f t="shared" si="3"/>
        <v>0</v>
      </c>
    </row>
    <row r="207" spans="2:11" ht="15">
      <c r="B207" s="79"/>
      <c r="C207" s="50">
        <v>36082</v>
      </c>
      <c r="D207" s="51">
        <v>4</v>
      </c>
      <c r="E207" s="5">
        <v>100</v>
      </c>
      <c r="F207" s="52" t="s">
        <v>104</v>
      </c>
      <c r="G207" s="56">
        <v>5</v>
      </c>
      <c r="H207" s="106">
        <v>301.89</v>
      </c>
      <c r="I207" s="92" t="s">
        <v>556</v>
      </c>
      <c r="J207" s="113"/>
      <c r="K207" s="83">
        <f t="shared" si="3"/>
        <v>0</v>
      </c>
    </row>
    <row r="208" spans="2:11" ht="15">
      <c r="B208" s="76" t="s">
        <v>172</v>
      </c>
      <c r="C208" s="42">
        <v>36604</v>
      </c>
      <c r="D208" s="43" t="s">
        <v>203</v>
      </c>
      <c r="E208" s="43" t="s">
        <v>318</v>
      </c>
      <c r="F208" s="44" t="s">
        <v>104</v>
      </c>
      <c r="G208" s="53">
        <v>25</v>
      </c>
      <c r="H208" s="107">
        <v>5.1</v>
      </c>
      <c r="I208" s="92" t="s">
        <v>557</v>
      </c>
      <c r="J208" s="113"/>
      <c r="K208" s="83">
        <f t="shared" si="3"/>
        <v>0</v>
      </c>
    </row>
    <row r="209" spans="2:11" ht="15">
      <c r="B209" s="77"/>
      <c r="C209" s="47">
        <v>36605</v>
      </c>
      <c r="D209" s="48" t="s">
        <v>204</v>
      </c>
      <c r="E209" s="48" t="s">
        <v>319</v>
      </c>
      <c r="F209" s="5" t="s">
        <v>104</v>
      </c>
      <c r="G209" s="54">
        <v>25</v>
      </c>
      <c r="H209" s="105">
        <v>14.46</v>
      </c>
      <c r="I209" s="92" t="s">
        <v>558</v>
      </c>
      <c r="J209" s="113"/>
      <c r="K209" s="83">
        <f t="shared" si="3"/>
        <v>0</v>
      </c>
    </row>
    <row r="210" spans="2:11" ht="15">
      <c r="B210" s="77"/>
      <c r="C210" s="47">
        <v>36606</v>
      </c>
      <c r="D210" s="48" t="s">
        <v>205</v>
      </c>
      <c r="E210" s="48" t="s">
        <v>320</v>
      </c>
      <c r="F210" s="5" t="s">
        <v>104</v>
      </c>
      <c r="G210" s="54">
        <v>25</v>
      </c>
      <c r="H210" s="105">
        <v>14.46</v>
      </c>
      <c r="I210" s="92" t="s">
        <v>559</v>
      </c>
      <c r="J210" s="113"/>
      <c r="K210" s="83">
        <f t="shared" si="3"/>
        <v>0</v>
      </c>
    </row>
    <row r="211" spans="2:11" ht="15">
      <c r="B211" s="77"/>
      <c r="C211" s="47">
        <v>36607</v>
      </c>
      <c r="D211" s="48" t="s">
        <v>206</v>
      </c>
      <c r="E211" s="48" t="s">
        <v>321</v>
      </c>
      <c r="F211" s="5" t="s">
        <v>104</v>
      </c>
      <c r="G211" s="54">
        <v>15</v>
      </c>
      <c r="H211" s="105">
        <v>22.78</v>
      </c>
      <c r="I211" s="92" t="s">
        <v>560</v>
      </c>
      <c r="J211" s="113"/>
      <c r="K211" s="83">
        <f t="shared" si="3"/>
        <v>0</v>
      </c>
    </row>
    <row r="212" spans="2:11" ht="15">
      <c r="B212" s="77"/>
      <c r="C212" s="47">
        <v>36608</v>
      </c>
      <c r="D212" s="48" t="s">
        <v>207</v>
      </c>
      <c r="E212" s="48" t="s">
        <v>322</v>
      </c>
      <c r="F212" s="5" t="s">
        <v>104</v>
      </c>
      <c r="G212" s="54">
        <v>15</v>
      </c>
      <c r="H212" s="105">
        <v>22.78</v>
      </c>
      <c r="I212" s="92" t="s">
        <v>561</v>
      </c>
      <c r="J212" s="113"/>
      <c r="K212" s="83">
        <f t="shared" si="3"/>
        <v>0</v>
      </c>
    </row>
    <row r="213" spans="2:11" ht="15">
      <c r="B213" s="77"/>
      <c r="C213" s="47">
        <v>36609</v>
      </c>
      <c r="D213" s="48" t="s">
        <v>208</v>
      </c>
      <c r="E213" s="48" t="s">
        <v>323</v>
      </c>
      <c r="F213" s="5" t="s">
        <v>104</v>
      </c>
      <c r="G213" s="54">
        <v>15</v>
      </c>
      <c r="H213" s="105">
        <v>22.78</v>
      </c>
      <c r="I213" s="92" t="s">
        <v>562</v>
      </c>
      <c r="J213" s="113"/>
      <c r="K213" s="83">
        <f t="shared" si="3"/>
        <v>0</v>
      </c>
    </row>
    <row r="214" spans="2:11" ht="15">
      <c r="B214" s="77"/>
      <c r="C214" s="47">
        <v>36610</v>
      </c>
      <c r="D214" s="48" t="s">
        <v>209</v>
      </c>
      <c r="E214" s="48" t="s">
        <v>324</v>
      </c>
      <c r="F214" s="5" t="s">
        <v>104</v>
      </c>
      <c r="G214" s="54">
        <v>15</v>
      </c>
      <c r="H214" s="105">
        <v>31.08</v>
      </c>
      <c r="I214" s="92" t="s">
        <v>563</v>
      </c>
      <c r="J214" s="113"/>
      <c r="K214" s="83">
        <f t="shared" si="3"/>
        <v>0</v>
      </c>
    </row>
    <row r="215" spans="2:11" ht="15">
      <c r="B215" s="77"/>
      <c r="C215" s="47">
        <v>36611</v>
      </c>
      <c r="D215" s="48" t="s">
        <v>207</v>
      </c>
      <c r="E215" s="48" t="s">
        <v>325</v>
      </c>
      <c r="F215" s="5" t="s">
        <v>104</v>
      </c>
      <c r="G215" s="54">
        <v>10</v>
      </c>
      <c r="H215" s="105">
        <v>31.08</v>
      </c>
      <c r="I215" s="92" t="s">
        <v>564</v>
      </c>
      <c r="J215" s="113"/>
      <c r="K215" s="83">
        <f t="shared" si="3"/>
        <v>0</v>
      </c>
    </row>
    <row r="216" spans="2:11" ht="15">
      <c r="B216" s="77"/>
      <c r="C216" s="47">
        <v>36612</v>
      </c>
      <c r="D216" s="48" t="s">
        <v>210</v>
      </c>
      <c r="E216" s="48" t="s">
        <v>326</v>
      </c>
      <c r="F216" s="5" t="s">
        <v>104</v>
      </c>
      <c r="G216" s="54">
        <v>10</v>
      </c>
      <c r="H216" s="105">
        <v>31.08</v>
      </c>
      <c r="I216" s="92" t="s">
        <v>565</v>
      </c>
      <c r="J216" s="113"/>
      <c r="K216" s="83">
        <f t="shared" si="3"/>
        <v>0</v>
      </c>
    </row>
    <row r="217" spans="2:11" ht="15">
      <c r="B217" s="77"/>
      <c r="C217" s="47">
        <v>36613</v>
      </c>
      <c r="D217" s="48" t="s">
        <v>211</v>
      </c>
      <c r="E217" s="48" t="s">
        <v>327</v>
      </c>
      <c r="F217" s="5" t="s">
        <v>104</v>
      </c>
      <c r="G217" s="54">
        <v>10</v>
      </c>
      <c r="H217" s="105">
        <v>31.08</v>
      </c>
      <c r="I217" s="92" t="s">
        <v>566</v>
      </c>
      <c r="J217" s="113"/>
      <c r="K217" s="83">
        <f t="shared" si="3"/>
        <v>0</v>
      </c>
    </row>
    <row r="218" spans="2:11" ht="15">
      <c r="B218" s="77"/>
      <c r="C218" s="47">
        <v>36614</v>
      </c>
      <c r="D218" s="48" t="s">
        <v>212</v>
      </c>
      <c r="E218" s="48" t="s">
        <v>328</v>
      </c>
      <c r="F218" s="5" t="s">
        <v>104</v>
      </c>
      <c r="G218" s="54">
        <v>10</v>
      </c>
      <c r="H218" s="105">
        <v>44.46</v>
      </c>
      <c r="I218" s="92" t="s">
        <v>567</v>
      </c>
      <c r="J218" s="113"/>
      <c r="K218" s="83">
        <f t="shared" si="3"/>
        <v>0</v>
      </c>
    </row>
    <row r="219" spans="2:11" ht="15">
      <c r="B219" s="77"/>
      <c r="C219" s="47">
        <v>36615</v>
      </c>
      <c r="D219" s="48" t="s">
        <v>213</v>
      </c>
      <c r="E219" s="48" t="s">
        <v>329</v>
      </c>
      <c r="F219" s="5" t="s">
        <v>104</v>
      </c>
      <c r="G219" s="54">
        <v>10</v>
      </c>
      <c r="H219" s="105">
        <v>44.46</v>
      </c>
      <c r="I219" s="92" t="s">
        <v>568</v>
      </c>
      <c r="J219" s="113"/>
      <c r="K219" s="83">
        <f t="shared" si="3"/>
        <v>0</v>
      </c>
    </row>
    <row r="220" spans="2:11" ht="15">
      <c r="B220" s="77"/>
      <c r="C220" s="47">
        <v>36616</v>
      </c>
      <c r="D220" s="48" t="s">
        <v>214</v>
      </c>
      <c r="E220" s="48" t="s">
        <v>330</v>
      </c>
      <c r="F220" s="5" t="s">
        <v>104</v>
      </c>
      <c r="G220" s="54">
        <v>10</v>
      </c>
      <c r="H220" s="105">
        <v>44.46</v>
      </c>
      <c r="I220" s="92" t="s">
        <v>569</v>
      </c>
      <c r="J220" s="113"/>
      <c r="K220" s="83">
        <f t="shared" si="3"/>
        <v>0</v>
      </c>
    </row>
    <row r="221" spans="2:11" ht="15">
      <c r="B221" s="77"/>
      <c r="C221" s="47">
        <v>36617</v>
      </c>
      <c r="D221" s="48" t="s">
        <v>215</v>
      </c>
      <c r="E221" s="48" t="s">
        <v>331</v>
      </c>
      <c r="F221" s="5" t="s">
        <v>104</v>
      </c>
      <c r="G221" s="54">
        <v>10</v>
      </c>
      <c r="H221" s="105">
        <v>44.46</v>
      </c>
      <c r="I221" s="92" t="s">
        <v>570</v>
      </c>
      <c r="J221" s="113"/>
      <c r="K221" s="83">
        <f t="shared" si="3"/>
        <v>0</v>
      </c>
    </row>
    <row r="222" spans="2:11" ht="15">
      <c r="B222" s="77"/>
      <c r="C222" s="47">
        <v>36618</v>
      </c>
      <c r="D222" s="48" t="s">
        <v>216</v>
      </c>
      <c r="E222" s="48" t="s">
        <v>332</v>
      </c>
      <c r="F222" s="5" t="s">
        <v>104</v>
      </c>
      <c r="G222" s="54">
        <v>10</v>
      </c>
      <c r="H222" s="105">
        <v>44.46</v>
      </c>
      <c r="I222" s="92" t="s">
        <v>571</v>
      </c>
      <c r="J222" s="113"/>
      <c r="K222" s="83">
        <f t="shared" si="3"/>
        <v>0</v>
      </c>
    </row>
    <row r="223" spans="2:11" ht="15">
      <c r="B223" s="77" t="s">
        <v>172</v>
      </c>
      <c r="C223" s="47">
        <v>36620</v>
      </c>
      <c r="D223" s="48" t="s">
        <v>217</v>
      </c>
      <c r="E223" s="48" t="s">
        <v>333</v>
      </c>
      <c r="F223" s="5" t="s">
        <v>104</v>
      </c>
      <c r="G223" s="54">
        <v>10</v>
      </c>
      <c r="H223" s="105">
        <v>77.14</v>
      </c>
      <c r="I223" s="92" t="s">
        <v>572</v>
      </c>
      <c r="J223" s="113"/>
      <c r="K223" s="83">
        <f t="shared" si="3"/>
        <v>0</v>
      </c>
    </row>
    <row r="224" spans="2:11" ht="15">
      <c r="B224" s="77"/>
      <c r="C224" s="47">
        <v>36621</v>
      </c>
      <c r="D224" s="48" t="s">
        <v>218</v>
      </c>
      <c r="E224" s="48" t="s">
        <v>334</v>
      </c>
      <c r="F224" s="5" t="s">
        <v>104</v>
      </c>
      <c r="G224" s="54">
        <v>10</v>
      </c>
      <c r="H224" s="105">
        <v>77.14</v>
      </c>
      <c r="I224" s="92" t="s">
        <v>573</v>
      </c>
      <c r="J224" s="113"/>
      <c r="K224" s="83">
        <f t="shared" si="3"/>
        <v>0</v>
      </c>
    </row>
    <row r="225" spans="2:11" ht="15">
      <c r="B225" s="77"/>
      <c r="C225" s="47">
        <v>36622</v>
      </c>
      <c r="D225" s="48" t="s">
        <v>219</v>
      </c>
      <c r="E225" s="48" t="s">
        <v>335</v>
      </c>
      <c r="F225" s="5" t="s">
        <v>104</v>
      </c>
      <c r="G225" s="54">
        <v>10</v>
      </c>
      <c r="H225" s="105">
        <v>77.14</v>
      </c>
      <c r="I225" s="92" t="s">
        <v>574</v>
      </c>
      <c r="J225" s="113"/>
      <c r="K225" s="83">
        <f t="shared" si="3"/>
        <v>0</v>
      </c>
    </row>
    <row r="226" spans="2:11" ht="15">
      <c r="B226" s="77"/>
      <c r="C226" s="47">
        <v>36623</v>
      </c>
      <c r="D226" s="48" t="s">
        <v>220</v>
      </c>
      <c r="E226" s="48" t="s">
        <v>336</v>
      </c>
      <c r="F226" s="5" t="s">
        <v>104</v>
      </c>
      <c r="G226" s="54">
        <v>10</v>
      </c>
      <c r="H226" s="105">
        <v>122.14</v>
      </c>
      <c r="I226" s="92" t="s">
        <v>575</v>
      </c>
      <c r="J226" s="113"/>
      <c r="K226" s="83">
        <f t="shared" si="3"/>
        <v>0</v>
      </c>
    </row>
    <row r="227" spans="2:11" ht="15">
      <c r="B227" s="77"/>
      <c r="C227" s="47">
        <v>36269</v>
      </c>
      <c r="D227" s="48" t="s">
        <v>221</v>
      </c>
      <c r="E227" s="48" t="s">
        <v>337</v>
      </c>
      <c r="F227" s="5" t="s">
        <v>104</v>
      </c>
      <c r="G227" s="54">
        <v>10</v>
      </c>
      <c r="H227" s="105">
        <v>122.14</v>
      </c>
      <c r="I227" s="92" t="s">
        <v>576</v>
      </c>
      <c r="J227" s="113"/>
      <c r="K227" s="83">
        <f t="shared" si="3"/>
        <v>0</v>
      </c>
    </row>
    <row r="228" spans="2:11" ht="15">
      <c r="B228" s="77"/>
      <c r="C228" s="47">
        <v>36624</v>
      </c>
      <c r="D228" s="48" t="s">
        <v>222</v>
      </c>
      <c r="E228" s="48" t="s">
        <v>338</v>
      </c>
      <c r="F228" s="5" t="s">
        <v>104</v>
      </c>
      <c r="G228" s="54">
        <v>10</v>
      </c>
      <c r="H228" s="105">
        <v>122.14</v>
      </c>
      <c r="I228" s="92" t="s">
        <v>577</v>
      </c>
      <c r="J228" s="113"/>
      <c r="K228" s="83">
        <f t="shared" si="3"/>
        <v>0</v>
      </c>
    </row>
    <row r="229" spans="2:11" ht="15">
      <c r="B229" s="77"/>
      <c r="C229" s="47">
        <v>36625</v>
      </c>
      <c r="D229" s="48" t="s">
        <v>223</v>
      </c>
      <c r="E229" s="48" t="s">
        <v>339</v>
      </c>
      <c r="F229" s="5" t="s">
        <v>104</v>
      </c>
      <c r="G229" s="54">
        <v>10</v>
      </c>
      <c r="H229" s="105">
        <v>122.14</v>
      </c>
      <c r="I229" s="92" t="s">
        <v>578</v>
      </c>
      <c r="J229" s="113"/>
      <c r="K229" s="83">
        <f t="shared" si="3"/>
        <v>0</v>
      </c>
    </row>
    <row r="230" spans="2:11" ht="15">
      <c r="B230" s="77"/>
      <c r="C230" s="47">
        <v>36626</v>
      </c>
      <c r="D230" s="48" t="s">
        <v>224</v>
      </c>
      <c r="E230" s="48" t="s">
        <v>340</v>
      </c>
      <c r="F230" s="5" t="s">
        <v>104</v>
      </c>
      <c r="G230" s="54">
        <v>10</v>
      </c>
      <c r="H230" s="105">
        <v>122.14</v>
      </c>
      <c r="I230" s="92" t="s">
        <v>579</v>
      </c>
      <c r="J230" s="113"/>
      <c r="K230" s="83">
        <f t="shared" si="3"/>
        <v>0</v>
      </c>
    </row>
    <row r="231" spans="2:11" ht="15">
      <c r="B231" s="77"/>
      <c r="C231" s="47">
        <v>36628</v>
      </c>
      <c r="D231" s="48" t="s">
        <v>225</v>
      </c>
      <c r="E231" s="48" t="s">
        <v>341</v>
      </c>
      <c r="F231" s="5" t="s">
        <v>104</v>
      </c>
      <c r="G231" s="54">
        <v>10</v>
      </c>
      <c r="H231" s="105">
        <v>169.29</v>
      </c>
      <c r="I231" s="92" t="s">
        <v>580</v>
      </c>
      <c r="J231" s="113"/>
      <c r="K231" s="83">
        <f t="shared" si="3"/>
        <v>0</v>
      </c>
    </row>
    <row r="232" spans="2:11" ht="15">
      <c r="B232" s="77"/>
      <c r="C232" s="47">
        <v>36629</v>
      </c>
      <c r="D232" s="48" t="s">
        <v>226</v>
      </c>
      <c r="E232" s="48" t="s">
        <v>342</v>
      </c>
      <c r="F232" s="5" t="s">
        <v>104</v>
      </c>
      <c r="G232" s="81">
        <v>10</v>
      </c>
      <c r="H232" s="105">
        <v>169.29</v>
      </c>
      <c r="I232" s="92" t="s">
        <v>581</v>
      </c>
      <c r="J232" s="113"/>
      <c r="K232" s="83">
        <f t="shared" si="3"/>
        <v>0</v>
      </c>
    </row>
    <row r="233" spans="2:11" ht="15">
      <c r="B233" s="77"/>
      <c r="C233" s="47">
        <v>36630</v>
      </c>
      <c r="D233" s="48" t="s">
        <v>227</v>
      </c>
      <c r="E233" s="48" t="s">
        <v>343</v>
      </c>
      <c r="F233" s="5" t="s">
        <v>104</v>
      </c>
      <c r="G233" s="54">
        <v>20</v>
      </c>
      <c r="H233" s="105">
        <v>169.29</v>
      </c>
      <c r="I233" s="92" t="s">
        <v>582</v>
      </c>
      <c r="J233" s="113"/>
      <c r="K233" s="83">
        <f t="shared" si="3"/>
        <v>0</v>
      </c>
    </row>
    <row r="234" spans="2:11" ht="15">
      <c r="B234" s="77"/>
      <c r="C234" s="47">
        <v>36632</v>
      </c>
      <c r="D234" s="48" t="s">
        <v>228</v>
      </c>
      <c r="E234" s="48" t="s">
        <v>344</v>
      </c>
      <c r="F234" s="5" t="s">
        <v>104</v>
      </c>
      <c r="G234" s="54">
        <v>5</v>
      </c>
      <c r="H234" s="105">
        <v>235.46</v>
      </c>
      <c r="I234" s="92" t="s">
        <v>583</v>
      </c>
      <c r="J234" s="113"/>
      <c r="K234" s="83">
        <f t="shared" si="3"/>
        <v>0</v>
      </c>
    </row>
    <row r="235" spans="2:11" ht="15">
      <c r="B235" s="77"/>
      <c r="C235" s="47">
        <v>36633</v>
      </c>
      <c r="D235" s="48" t="s">
        <v>229</v>
      </c>
      <c r="E235" s="48" t="s">
        <v>345</v>
      </c>
      <c r="F235" s="5" t="s">
        <v>104</v>
      </c>
      <c r="G235" s="54">
        <v>5</v>
      </c>
      <c r="H235" s="105">
        <v>235.46</v>
      </c>
      <c r="I235" s="92" t="s">
        <v>584</v>
      </c>
      <c r="J235" s="113"/>
      <c r="K235" s="83">
        <f t="shared" si="3"/>
        <v>0</v>
      </c>
    </row>
    <row r="236" spans="2:11" ht="15">
      <c r="B236" s="77"/>
      <c r="C236" s="47">
        <v>36634</v>
      </c>
      <c r="D236" s="48" t="s">
        <v>230</v>
      </c>
      <c r="E236" s="48" t="s">
        <v>346</v>
      </c>
      <c r="F236" s="5" t="s">
        <v>104</v>
      </c>
      <c r="G236" s="54">
        <v>5</v>
      </c>
      <c r="H236" s="105">
        <v>235.46</v>
      </c>
      <c r="I236" s="92" t="s">
        <v>585</v>
      </c>
      <c r="J236" s="113"/>
      <c r="K236" s="83">
        <f t="shared" si="3"/>
        <v>0</v>
      </c>
    </row>
    <row r="237" spans="2:11" ht="15">
      <c r="B237" s="77"/>
      <c r="C237" s="47">
        <v>136155</v>
      </c>
      <c r="D237" s="48" t="s">
        <v>231</v>
      </c>
      <c r="E237" s="48" t="s">
        <v>347</v>
      </c>
      <c r="F237" s="5" t="s">
        <v>104</v>
      </c>
      <c r="G237" s="54">
        <v>1</v>
      </c>
      <c r="H237" s="105">
        <v>572.43</v>
      </c>
      <c r="I237" s="92" t="s">
        <v>586</v>
      </c>
      <c r="J237" s="113"/>
      <c r="K237" s="83">
        <f t="shared" si="3"/>
        <v>0</v>
      </c>
    </row>
    <row r="238" spans="2:11" ht="15">
      <c r="B238" s="77"/>
      <c r="C238" s="47">
        <v>36638</v>
      </c>
      <c r="D238" s="48" t="s">
        <v>232</v>
      </c>
      <c r="E238" s="48" t="s">
        <v>348</v>
      </c>
      <c r="F238" s="5" t="s">
        <v>104</v>
      </c>
      <c r="G238" s="54">
        <v>1</v>
      </c>
      <c r="H238" s="105">
        <v>572.43</v>
      </c>
      <c r="I238" s="92" t="s">
        <v>587</v>
      </c>
      <c r="J238" s="113"/>
      <c r="K238" s="83">
        <f t="shared" si="3"/>
        <v>0</v>
      </c>
    </row>
    <row r="239" spans="2:11" ht="15">
      <c r="B239" s="76" t="s">
        <v>118</v>
      </c>
      <c r="C239" s="42">
        <v>36684</v>
      </c>
      <c r="D239" s="43" t="s">
        <v>233</v>
      </c>
      <c r="E239" s="43" t="s">
        <v>318</v>
      </c>
      <c r="F239" s="44" t="s">
        <v>104</v>
      </c>
      <c r="G239" s="53">
        <v>50</v>
      </c>
      <c r="H239" s="107">
        <v>9.11</v>
      </c>
      <c r="I239" s="92" t="s">
        <v>588</v>
      </c>
      <c r="J239" s="113"/>
      <c r="K239" s="83">
        <f t="shared" si="3"/>
        <v>0</v>
      </c>
    </row>
    <row r="240" spans="2:11" ht="15">
      <c r="B240" s="77"/>
      <c r="C240" s="47">
        <v>36685</v>
      </c>
      <c r="D240" s="48" t="s">
        <v>349</v>
      </c>
      <c r="E240" s="48" t="s">
        <v>350</v>
      </c>
      <c r="F240" s="5" t="s">
        <v>104</v>
      </c>
      <c r="G240" s="54"/>
      <c r="H240" s="105">
        <v>14.46</v>
      </c>
      <c r="I240" s="92" t="s">
        <v>589</v>
      </c>
      <c r="J240" s="113"/>
      <c r="K240" s="83">
        <f t="shared" si="3"/>
        <v>0</v>
      </c>
    </row>
    <row r="241" spans="2:11" ht="15">
      <c r="B241" s="77"/>
      <c r="C241" s="47">
        <v>36686</v>
      </c>
      <c r="D241" s="48" t="s">
        <v>234</v>
      </c>
      <c r="E241" s="48" t="s">
        <v>319</v>
      </c>
      <c r="F241" s="5" t="s">
        <v>104</v>
      </c>
      <c r="G241" s="54">
        <v>40</v>
      </c>
      <c r="H241" s="105">
        <v>14.46</v>
      </c>
      <c r="I241" s="92" t="s">
        <v>590</v>
      </c>
      <c r="J241" s="113"/>
      <c r="K241" s="83">
        <f t="shared" si="3"/>
        <v>0</v>
      </c>
    </row>
    <row r="242" spans="2:11" ht="15">
      <c r="B242" s="77"/>
      <c r="C242" s="47">
        <v>36687</v>
      </c>
      <c r="D242" s="48" t="s">
        <v>235</v>
      </c>
      <c r="E242" s="48" t="s">
        <v>320</v>
      </c>
      <c r="F242" s="5" t="s">
        <v>104</v>
      </c>
      <c r="G242" s="54">
        <v>40</v>
      </c>
      <c r="H242" s="105">
        <v>14.46</v>
      </c>
      <c r="I242" s="92" t="s">
        <v>591</v>
      </c>
      <c r="J242" s="113"/>
      <c r="K242" s="83">
        <f t="shared" si="3"/>
        <v>0</v>
      </c>
    </row>
    <row r="243" spans="2:11" ht="15">
      <c r="B243" s="77"/>
      <c r="C243" s="47">
        <v>36688</v>
      </c>
      <c r="D243" s="48" t="s">
        <v>236</v>
      </c>
      <c r="E243" s="48" t="s">
        <v>321</v>
      </c>
      <c r="F243" s="5" t="s">
        <v>104</v>
      </c>
      <c r="G243" s="54">
        <v>25</v>
      </c>
      <c r="H243" s="105">
        <v>29.46</v>
      </c>
      <c r="I243" s="92" t="s">
        <v>592</v>
      </c>
      <c r="J243" s="113"/>
      <c r="K243" s="83">
        <f t="shared" si="3"/>
        <v>0</v>
      </c>
    </row>
    <row r="244" spans="2:11" ht="15">
      <c r="B244" s="77"/>
      <c r="C244" s="47">
        <v>36689</v>
      </c>
      <c r="D244" s="48" t="s">
        <v>237</v>
      </c>
      <c r="E244" s="48" t="s">
        <v>322</v>
      </c>
      <c r="F244" s="5" t="s">
        <v>104</v>
      </c>
      <c r="G244" s="54">
        <v>25</v>
      </c>
      <c r="H244" s="105">
        <v>29.46</v>
      </c>
      <c r="I244" s="92" t="s">
        <v>593</v>
      </c>
      <c r="J244" s="113"/>
      <c r="K244" s="83">
        <f t="shared" si="3"/>
        <v>0</v>
      </c>
    </row>
    <row r="245" spans="2:11" ht="15">
      <c r="B245" s="77"/>
      <c r="C245" s="47">
        <v>36690</v>
      </c>
      <c r="D245" s="48" t="s">
        <v>238</v>
      </c>
      <c r="E245" s="48" t="s">
        <v>323</v>
      </c>
      <c r="F245" s="5" t="s">
        <v>104</v>
      </c>
      <c r="G245" s="54">
        <v>25</v>
      </c>
      <c r="H245" s="105">
        <v>29.46</v>
      </c>
      <c r="I245" s="92" t="s">
        <v>594</v>
      </c>
      <c r="J245" s="113"/>
      <c r="K245" s="83">
        <f t="shared" si="3"/>
        <v>0</v>
      </c>
    </row>
    <row r="246" spans="2:11" ht="15">
      <c r="B246" s="77"/>
      <c r="C246" s="47">
        <v>36691</v>
      </c>
      <c r="D246" s="48" t="s">
        <v>239</v>
      </c>
      <c r="E246" s="48" t="s">
        <v>324</v>
      </c>
      <c r="F246" s="5" t="s">
        <v>104</v>
      </c>
      <c r="G246" s="54">
        <v>25</v>
      </c>
      <c r="H246" s="105">
        <v>36.97</v>
      </c>
      <c r="I246" s="92" t="s">
        <v>595</v>
      </c>
      <c r="J246" s="113"/>
      <c r="K246" s="83">
        <f t="shared" si="3"/>
        <v>0</v>
      </c>
    </row>
    <row r="247" spans="2:11" ht="15">
      <c r="B247" s="77"/>
      <c r="C247" s="47">
        <v>36692</v>
      </c>
      <c r="D247" s="48" t="s">
        <v>240</v>
      </c>
      <c r="E247" s="48" t="s">
        <v>325</v>
      </c>
      <c r="F247" s="5" t="s">
        <v>104</v>
      </c>
      <c r="G247" s="54">
        <v>25</v>
      </c>
      <c r="H247" s="105">
        <v>36.97</v>
      </c>
      <c r="I247" s="92" t="s">
        <v>596</v>
      </c>
      <c r="J247" s="113"/>
      <c r="K247" s="83">
        <f t="shared" si="3"/>
        <v>0</v>
      </c>
    </row>
    <row r="248" spans="2:11" ht="15">
      <c r="B248" s="77"/>
      <c r="C248" s="47">
        <v>36693</v>
      </c>
      <c r="D248" s="48" t="s">
        <v>241</v>
      </c>
      <c r="E248" s="48" t="s">
        <v>326</v>
      </c>
      <c r="F248" s="5" t="s">
        <v>104</v>
      </c>
      <c r="G248" s="54">
        <v>25</v>
      </c>
      <c r="H248" s="105">
        <v>36.97</v>
      </c>
      <c r="I248" s="92" t="s">
        <v>597</v>
      </c>
      <c r="J248" s="113"/>
      <c r="K248" s="83">
        <f t="shared" si="3"/>
        <v>0</v>
      </c>
    </row>
    <row r="249" spans="2:11" ht="15">
      <c r="B249" s="77"/>
      <c r="C249" s="47">
        <v>36694</v>
      </c>
      <c r="D249" s="48" t="s">
        <v>242</v>
      </c>
      <c r="E249" s="48" t="s">
        <v>327</v>
      </c>
      <c r="F249" s="5" t="s">
        <v>104</v>
      </c>
      <c r="G249" s="54">
        <v>25</v>
      </c>
      <c r="H249" s="105">
        <v>36.97</v>
      </c>
      <c r="I249" s="92" t="s">
        <v>598</v>
      </c>
      <c r="J249" s="113"/>
      <c r="K249" s="83">
        <f t="shared" si="3"/>
        <v>0</v>
      </c>
    </row>
    <row r="250" spans="2:11" ht="15">
      <c r="B250" s="77"/>
      <c r="C250" s="47">
        <v>36695</v>
      </c>
      <c r="D250" s="48" t="s">
        <v>243</v>
      </c>
      <c r="E250" s="48" t="s">
        <v>328</v>
      </c>
      <c r="F250" s="5" t="s">
        <v>104</v>
      </c>
      <c r="G250" s="54">
        <v>10</v>
      </c>
      <c r="H250" s="105">
        <v>45.29</v>
      </c>
      <c r="I250" s="92" t="s">
        <v>599</v>
      </c>
      <c r="J250" s="113"/>
      <c r="K250" s="83">
        <f t="shared" si="3"/>
        <v>0</v>
      </c>
    </row>
    <row r="251" spans="2:11" ht="15">
      <c r="B251" s="77"/>
      <c r="C251" s="47">
        <v>36696</v>
      </c>
      <c r="D251" s="48" t="s">
        <v>244</v>
      </c>
      <c r="E251" s="48" t="s">
        <v>329</v>
      </c>
      <c r="F251" s="5" t="s">
        <v>104</v>
      </c>
      <c r="G251" s="54">
        <v>10</v>
      </c>
      <c r="H251" s="105">
        <v>45.29</v>
      </c>
      <c r="I251" s="92" t="s">
        <v>600</v>
      </c>
      <c r="J251" s="113"/>
      <c r="K251" s="83">
        <f t="shared" si="3"/>
        <v>0</v>
      </c>
    </row>
    <row r="252" spans="2:11" ht="15">
      <c r="B252" s="77"/>
      <c r="C252" s="47">
        <v>36697</v>
      </c>
      <c r="D252" s="48" t="s">
        <v>245</v>
      </c>
      <c r="E252" s="48" t="s">
        <v>330</v>
      </c>
      <c r="F252" s="5" t="s">
        <v>104</v>
      </c>
      <c r="G252" s="54">
        <v>10</v>
      </c>
      <c r="H252" s="105">
        <v>45.29</v>
      </c>
      <c r="I252" s="92" t="s">
        <v>601</v>
      </c>
      <c r="J252" s="113"/>
      <c r="K252" s="83">
        <f t="shared" si="3"/>
        <v>0</v>
      </c>
    </row>
    <row r="253" spans="2:11" ht="15">
      <c r="B253" s="77"/>
      <c r="C253" s="47">
        <v>36698</v>
      </c>
      <c r="D253" s="48" t="s">
        <v>246</v>
      </c>
      <c r="E253" s="48" t="s">
        <v>331</v>
      </c>
      <c r="F253" s="5" t="s">
        <v>104</v>
      </c>
      <c r="G253" s="54">
        <v>10</v>
      </c>
      <c r="H253" s="105">
        <v>45.29</v>
      </c>
      <c r="I253" s="92" t="s">
        <v>602</v>
      </c>
      <c r="J253" s="113"/>
      <c r="K253" s="83">
        <f t="shared" si="3"/>
        <v>0</v>
      </c>
    </row>
    <row r="254" spans="2:11" ht="15">
      <c r="B254" s="77"/>
      <c r="C254" s="47">
        <v>36699</v>
      </c>
      <c r="D254" s="48" t="s">
        <v>247</v>
      </c>
      <c r="E254" s="48" t="s">
        <v>332</v>
      </c>
      <c r="F254" s="5" t="s">
        <v>104</v>
      </c>
      <c r="G254" s="54">
        <v>10</v>
      </c>
      <c r="H254" s="105">
        <v>45.29</v>
      </c>
      <c r="I254" s="92" t="s">
        <v>603</v>
      </c>
      <c r="J254" s="113"/>
      <c r="K254" s="83">
        <f t="shared" si="3"/>
        <v>0</v>
      </c>
    </row>
    <row r="255" spans="2:11" ht="15">
      <c r="B255" s="79"/>
      <c r="C255" s="50">
        <v>236002</v>
      </c>
      <c r="D255" s="51" t="s">
        <v>248</v>
      </c>
      <c r="E255" s="51" t="s">
        <v>351</v>
      </c>
      <c r="F255" s="52" t="s">
        <v>104</v>
      </c>
      <c r="G255" s="56">
        <v>1</v>
      </c>
      <c r="H255" s="106">
        <v>95.89</v>
      </c>
      <c r="I255" s="92" t="s">
        <v>604</v>
      </c>
      <c r="J255" s="113"/>
      <c r="K255" s="83">
        <f t="shared" si="3"/>
        <v>0</v>
      </c>
    </row>
    <row r="256" spans="2:11" ht="15">
      <c r="B256" s="77" t="s">
        <v>118</v>
      </c>
      <c r="C256" s="47">
        <v>36700</v>
      </c>
      <c r="D256" s="48" t="s">
        <v>249</v>
      </c>
      <c r="E256" s="48" t="s">
        <v>352</v>
      </c>
      <c r="F256" s="5" t="s">
        <v>104</v>
      </c>
      <c r="G256" s="54">
        <v>1</v>
      </c>
      <c r="H256" s="105">
        <v>95.89</v>
      </c>
      <c r="I256" s="92" t="s">
        <v>605</v>
      </c>
      <c r="J256" s="113"/>
      <c r="K256" s="83">
        <f t="shared" si="3"/>
        <v>0</v>
      </c>
    </row>
    <row r="257" spans="2:11" ht="15">
      <c r="B257" s="77"/>
      <c r="C257" s="47">
        <v>36701</v>
      </c>
      <c r="D257" s="48" t="s">
        <v>250</v>
      </c>
      <c r="E257" s="48" t="s">
        <v>353</v>
      </c>
      <c r="F257" s="5" t="s">
        <v>104</v>
      </c>
      <c r="G257" s="54">
        <v>1</v>
      </c>
      <c r="H257" s="105">
        <v>95.89</v>
      </c>
      <c r="I257" s="92" t="s">
        <v>606</v>
      </c>
      <c r="J257" s="113"/>
      <c r="K257" s="83">
        <f t="shared" si="3"/>
        <v>0</v>
      </c>
    </row>
    <row r="258" spans="2:11" ht="15">
      <c r="B258" s="77"/>
      <c r="C258" s="47">
        <v>36702</v>
      </c>
      <c r="D258" s="48" t="s">
        <v>251</v>
      </c>
      <c r="E258" s="48" t="s">
        <v>333</v>
      </c>
      <c r="F258" s="5" t="s">
        <v>104</v>
      </c>
      <c r="G258" s="54">
        <v>1</v>
      </c>
      <c r="H258" s="105">
        <v>95.89</v>
      </c>
      <c r="I258" s="92" t="s">
        <v>607</v>
      </c>
      <c r="J258" s="113"/>
      <c r="K258" s="83">
        <f t="shared" si="3"/>
        <v>0</v>
      </c>
    </row>
    <row r="259" spans="2:11" ht="15">
      <c r="B259" s="77"/>
      <c r="C259" s="47">
        <v>36703</v>
      </c>
      <c r="D259" s="48" t="s">
        <v>252</v>
      </c>
      <c r="E259" s="48" t="s">
        <v>334</v>
      </c>
      <c r="F259" s="5" t="s">
        <v>104</v>
      </c>
      <c r="G259" s="54">
        <v>1</v>
      </c>
      <c r="H259" s="105">
        <v>95.89</v>
      </c>
      <c r="I259" s="92" t="s">
        <v>608</v>
      </c>
      <c r="J259" s="113"/>
      <c r="K259" s="83">
        <f t="shared" si="3"/>
        <v>0</v>
      </c>
    </row>
    <row r="260" spans="2:11" ht="15">
      <c r="B260" s="77"/>
      <c r="C260" s="47">
        <v>36704</v>
      </c>
      <c r="D260" s="48" t="s">
        <v>253</v>
      </c>
      <c r="E260" s="48" t="s">
        <v>335</v>
      </c>
      <c r="F260" s="5" t="s">
        <v>104</v>
      </c>
      <c r="G260" s="54">
        <v>10</v>
      </c>
      <c r="H260" s="105">
        <v>95.89</v>
      </c>
      <c r="I260" s="92" t="s">
        <v>609</v>
      </c>
      <c r="J260" s="113"/>
      <c r="K260" s="83">
        <f t="shared" si="3"/>
        <v>0</v>
      </c>
    </row>
    <row r="261" spans="2:11" ht="15">
      <c r="B261" s="77"/>
      <c r="C261" s="47">
        <v>36705</v>
      </c>
      <c r="D261" s="48" t="s">
        <v>265</v>
      </c>
      <c r="E261" s="48" t="s">
        <v>354</v>
      </c>
      <c r="F261" s="5" t="s">
        <v>104</v>
      </c>
      <c r="G261" s="54">
        <v>10</v>
      </c>
      <c r="H261" s="105">
        <v>177.6</v>
      </c>
      <c r="I261" s="92" t="s">
        <v>610</v>
      </c>
      <c r="J261" s="113"/>
      <c r="K261" s="83">
        <f t="shared" si="3"/>
        <v>0</v>
      </c>
    </row>
    <row r="262" spans="2:11" ht="15">
      <c r="B262" s="77"/>
      <c r="C262" s="47">
        <v>36706</v>
      </c>
      <c r="D262" s="48" t="s">
        <v>254</v>
      </c>
      <c r="E262" s="48" t="s">
        <v>336</v>
      </c>
      <c r="F262" s="5" t="s">
        <v>104</v>
      </c>
      <c r="G262" s="54">
        <v>1</v>
      </c>
      <c r="H262" s="105">
        <v>177.6</v>
      </c>
      <c r="I262" s="92" t="s">
        <v>611</v>
      </c>
      <c r="J262" s="113"/>
      <c r="K262" s="83">
        <f t="shared" si="3"/>
        <v>0</v>
      </c>
    </row>
    <row r="263" spans="2:11" ht="15">
      <c r="B263" s="77"/>
      <c r="C263" s="47">
        <v>36707</v>
      </c>
      <c r="D263" s="48" t="s">
        <v>255</v>
      </c>
      <c r="E263" s="48" t="s">
        <v>337</v>
      </c>
      <c r="F263" s="5" t="s">
        <v>104</v>
      </c>
      <c r="G263" s="54">
        <v>1</v>
      </c>
      <c r="H263" s="105">
        <v>177.6</v>
      </c>
      <c r="I263" s="92" t="s">
        <v>612</v>
      </c>
      <c r="J263" s="113"/>
      <c r="K263" s="83">
        <f t="shared" si="3"/>
        <v>0</v>
      </c>
    </row>
    <row r="264" spans="2:11" ht="15">
      <c r="B264" s="77"/>
      <c r="C264" s="47">
        <v>36708</v>
      </c>
      <c r="D264" s="48" t="s">
        <v>256</v>
      </c>
      <c r="E264" s="48" t="s">
        <v>338</v>
      </c>
      <c r="F264" s="5" t="s">
        <v>104</v>
      </c>
      <c r="G264" s="54">
        <v>1</v>
      </c>
      <c r="H264" s="105">
        <v>177.6</v>
      </c>
      <c r="I264" s="92" t="s">
        <v>613</v>
      </c>
      <c r="J264" s="113"/>
      <c r="K264" s="83">
        <f t="shared" si="3"/>
        <v>0</v>
      </c>
    </row>
    <row r="265" spans="2:11" ht="15">
      <c r="B265" s="77"/>
      <c r="C265" s="47">
        <v>36709</v>
      </c>
      <c r="D265" s="48" t="s">
        <v>257</v>
      </c>
      <c r="E265" s="48" t="s">
        <v>339</v>
      </c>
      <c r="F265" s="5" t="s">
        <v>104</v>
      </c>
      <c r="G265" s="54">
        <v>10</v>
      </c>
      <c r="H265" s="105">
        <v>177.6</v>
      </c>
      <c r="I265" s="92" t="s">
        <v>614</v>
      </c>
      <c r="J265" s="113"/>
      <c r="K265" s="83">
        <f t="shared" si="3"/>
        <v>0</v>
      </c>
    </row>
    <row r="266" spans="2:11" ht="15">
      <c r="B266" s="77"/>
      <c r="C266" s="47">
        <v>36710</v>
      </c>
      <c r="D266" s="48" t="s">
        <v>258</v>
      </c>
      <c r="E266" s="48" t="s">
        <v>340</v>
      </c>
      <c r="F266" s="5" t="s">
        <v>104</v>
      </c>
      <c r="G266" s="54">
        <v>10</v>
      </c>
      <c r="H266" s="112">
        <v>177.6</v>
      </c>
      <c r="I266" s="92" t="s">
        <v>615</v>
      </c>
      <c r="J266" s="113"/>
      <c r="K266" s="83">
        <f t="shared" si="3"/>
        <v>0</v>
      </c>
    </row>
    <row r="267" spans="2:11" ht="15">
      <c r="B267" s="77"/>
      <c r="C267" s="47">
        <v>36711</v>
      </c>
      <c r="D267" s="48" t="s">
        <v>259</v>
      </c>
      <c r="E267" s="48" t="s">
        <v>341</v>
      </c>
      <c r="F267" s="5" t="s">
        <v>104</v>
      </c>
      <c r="G267" s="54">
        <v>6</v>
      </c>
      <c r="H267" s="105">
        <v>272.95</v>
      </c>
      <c r="I267" s="92" t="s">
        <v>616</v>
      </c>
      <c r="J267" s="113"/>
      <c r="K267" s="83">
        <f t="shared" si="3"/>
        <v>0</v>
      </c>
    </row>
    <row r="268" spans="2:11" ht="15">
      <c r="B268" s="77"/>
      <c r="C268" s="47">
        <v>36712</v>
      </c>
      <c r="D268" s="48" t="s">
        <v>260</v>
      </c>
      <c r="E268" s="48" t="s">
        <v>342</v>
      </c>
      <c r="F268" s="5" t="s">
        <v>104</v>
      </c>
      <c r="G268" s="54">
        <v>6</v>
      </c>
      <c r="H268" s="105">
        <v>272.95</v>
      </c>
      <c r="I268" s="92" t="s">
        <v>617</v>
      </c>
      <c r="J268" s="113"/>
      <c r="K268" s="83">
        <f t="shared" si="3"/>
        <v>0</v>
      </c>
    </row>
    <row r="269" spans="2:11" ht="15">
      <c r="B269" s="77"/>
      <c r="C269" s="47">
        <v>36713</v>
      </c>
      <c r="D269" s="48" t="s">
        <v>261</v>
      </c>
      <c r="E269" s="48" t="s">
        <v>343</v>
      </c>
      <c r="F269" s="5" t="s">
        <v>104</v>
      </c>
      <c r="G269" s="54">
        <v>6</v>
      </c>
      <c r="H269" s="112">
        <v>272.95</v>
      </c>
      <c r="I269" s="92" t="s">
        <v>618</v>
      </c>
      <c r="J269" s="113"/>
      <c r="K269" s="83">
        <f aca="true" t="shared" si="4" ref="K269:K332">J269*H269</f>
        <v>0</v>
      </c>
    </row>
    <row r="270" spans="2:11" ht="15">
      <c r="B270" s="77"/>
      <c r="C270" s="47">
        <v>36714</v>
      </c>
      <c r="D270" s="48" t="s">
        <v>262</v>
      </c>
      <c r="E270" s="48" t="s">
        <v>344</v>
      </c>
      <c r="F270" s="5" t="s">
        <v>104</v>
      </c>
      <c r="G270" s="54">
        <v>5</v>
      </c>
      <c r="H270" s="105">
        <v>314.46</v>
      </c>
      <c r="I270" s="92" t="s">
        <v>619</v>
      </c>
      <c r="J270" s="113"/>
      <c r="K270" s="83">
        <f t="shared" si="4"/>
        <v>0</v>
      </c>
    </row>
    <row r="271" spans="2:11" ht="15">
      <c r="B271" s="77"/>
      <c r="C271" s="47">
        <v>36715</v>
      </c>
      <c r="D271" s="48" t="s">
        <v>263</v>
      </c>
      <c r="E271" s="48" t="s">
        <v>345</v>
      </c>
      <c r="F271" s="5" t="s">
        <v>104</v>
      </c>
      <c r="G271" s="54">
        <v>5</v>
      </c>
      <c r="H271" s="105">
        <v>314.46</v>
      </c>
      <c r="I271" s="92" t="s">
        <v>620</v>
      </c>
      <c r="J271" s="113"/>
      <c r="K271" s="83">
        <f t="shared" si="4"/>
        <v>0</v>
      </c>
    </row>
    <row r="272" spans="2:11" ht="15">
      <c r="B272" s="79"/>
      <c r="C272" s="50">
        <v>36716</v>
      </c>
      <c r="D272" s="48" t="s">
        <v>264</v>
      </c>
      <c r="E272" s="48" t="s">
        <v>346</v>
      </c>
      <c r="F272" s="5" t="s">
        <v>104</v>
      </c>
      <c r="G272" s="54">
        <v>5</v>
      </c>
      <c r="H272" s="106">
        <v>314.46</v>
      </c>
      <c r="I272" s="92" t="s">
        <v>621</v>
      </c>
      <c r="J272" s="113"/>
      <c r="K272" s="83">
        <f t="shared" si="4"/>
        <v>0</v>
      </c>
    </row>
    <row r="273" spans="2:11" ht="15">
      <c r="B273" s="77" t="s">
        <v>173</v>
      </c>
      <c r="C273" s="42">
        <v>36653</v>
      </c>
      <c r="D273" s="43" t="s">
        <v>203</v>
      </c>
      <c r="E273" s="43" t="s">
        <v>318</v>
      </c>
      <c r="F273" s="44" t="s">
        <v>104</v>
      </c>
      <c r="G273" s="86">
        <v>25</v>
      </c>
      <c r="H273" s="107">
        <v>19.57</v>
      </c>
      <c r="I273" s="92" t="s">
        <v>622</v>
      </c>
      <c r="J273" s="113"/>
      <c r="K273" s="83">
        <f t="shared" si="4"/>
        <v>0</v>
      </c>
    </row>
    <row r="274" spans="2:11" ht="15">
      <c r="B274" s="77"/>
      <c r="C274" s="47">
        <v>36654</v>
      </c>
      <c r="D274" s="48" t="s">
        <v>355</v>
      </c>
      <c r="E274" s="48" t="s">
        <v>356</v>
      </c>
      <c r="F274" s="5" t="s">
        <v>104</v>
      </c>
      <c r="G274" s="61">
        <v>15</v>
      </c>
      <c r="H274" s="105">
        <v>38.32</v>
      </c>
      <c r="I274" s="92" t="s">
        <v>623</v>
      </c>
      <c r="J274" s="113"/>
      <c r="K274" s="83">
        <f t="shared" si="4"/>
        <v>0</v>
      </c>
    </row>
    <row r="275" spans="2:11" ht="15">
      <c r="B275" s="77"/>
      <c r="C275" s="47">
        <v>36655</v>
      </c>
      <c r="D275" s="48" t="s">
        <v>349</v>
      </c>
      <c r="E275" s="48" t="s">
        <v>350</v>
      </c>
      <c r="F275" s="5" t="s">
        <v>104</v>
      </c>
      <c r="G275" s="61">
        <v>15</v>
      </c>
      <c r="H275" s="105">
        <v>30.54</v>
      </c>
      <c r="I275" s="92" t="s">
        <v>624</v>
      </c>
      <c r="J275" s="113"/>
      <c r="K275" s="83">
        <f t="shared" si="4"/>
        <v>0</v>
      </c>
    </row>
    <row r="276" spans="2:11" ht="15">
      <c r="B276" s="77"/>
      <c r="C276" s="47">
        <v>36656</v>
      </c>
      <c r="D276" s="48" t="s">
        <v>204</v>
      </c>
      <c r="E276" s="48" t="s">
        <v>319</v>
      </c>
      <c r="F276" s="5" t="s">
        <v>104</v>
      </c>
      <c r="G276" s="61">
        <v>15</v>
      </c>
      <c r="H276" s="105">
        <v>30.54</v>
      </c>
      <c r="I276" s="92" t="s">
        <v>625</v>
      </c>
      <c r="J276" s="113"/>
      <c r="K276" s="83">
        <f t="shared" si="4"/>
        <v>0</v>
      </c>
    </row>
    <row r="277" spans="2:11" ht="15">
      <c r="B277" s="77"/>
      <c r="C277" s="47">
        <v>36657</v>
      </c>
      <c r="D277" s="48" t="s">
        <v>205</v>
      </c>
      <c r="E277" s="48" t="s">
        <v>320</v>
      </c>
      <c r="F277" s="5" t="s">
        <v>104</v>
      </c>
      <c r="G277" s="61">
        <v>15</v>
      </c>
      <c r="H277" s="105">
        <v>30.54</v>
      </c>
      <c r="I277" s="92" t="s">
        <v>626</v>
      </c>
      <c r="J277" s="113"/>
      <c r="K277" s="83">
        <f t="shared" si="4"/>
        <v>0</v>
      </c>
    </row>
    <row r="278" spans="2:11" ht="15">
      <c r="B278" s="77"/>
      <c r="C278" s="47">
        <v>36658</v>
      </c>
      <c r="D278" s="48" t="s">
        <v>206</v>
      </c>
      <c r="E278" s="48" t="s">
        <v>321</v>
      </c>
      <c r="F278" s="5" t="s">
        <v>104</v>
      </c>
      <c r="G278" s="61">
        <v>10</v>
      </c>
      <c r="H278" s="105">
        <v>32.43</v>
      </c>
      <c r="I278" s="92" t="s">
        <v>627</v>
      </c>
      <c r="J278" s="113"/>
      <c r="K278" s="83">
        <f t="shared" si="4"/>
        <v>0</v>
      </c>
    </row>
    <row r="279" spans="2:11" ht="15">
      <c r="B279" s="77"/>
      <c r="C279" s="47">
        <v>36659</v>
      </c>
      <c r="D279" s="48" t="s">
        <v>266</v>
      </c>
      <c r="E279" s="48" t="s">
        <v>322</v>
      </c>
      <c r="F279" s="5" t="s">
        <v>104</v>
      </c>
      <c r="G279" s="61">
        <v>10</v>
      </c>
      <c r="H279" s="105">
        <v>32.43</v>
      </c>
      <c r="I279" s="92" t="s">
        <v>628</v>
      </c>
      <c r="J279" s="113"/>
      <c r="K279" s="83">
        <f t="shared" si="4"/>
        <v>0</v>
      </c>
    </row>
    <row r="280" spans="2:11" ht="15">
      <c r="B280" s="77"/>
      <c r="C280" s="47">
        <v>36660</v>
      </c>
      <c r="D280" s="48" t="s">
        <v>208</v>
      </c>
      <c r="E280" s="48" t="s">
        <v>323</v>
      </c>
      <c r="F280" s="5" t="s">
        <v>104</v>
      </c>
      <c r="G280" s="61">
        <v>10</v>
      </c>
      <c r="H280" s="105">
        <v>32.43</v>
      </c>
      <c r="I280" s="92" t="s">
        <v>629</v>
      </c>
      <c r="J280" s="113"/>
      <c r="K280" s="83">
        <f t="shared" si="4"/>
        <v>0</v>
      </c>
    </row>
    <row r="281" spans="2:11" ht="15">
      <c r="B281" s="77"/>
      <c r="C281" s="47">
        <v>36661</v>
      </c>
      <c r="D281" s="48" t="s">
        <v>209</v>
      </c>
      <c r="E281" s="48" t="s">
        <v>324</v>
      </c>
      <c r="F281" s="5" t="s">
        <v>104</v>
      </c>
      <c r="G281" s="61">
        <v>10</v>
      </c>
      <c r="H281" s="105">
        <v>38.57</v>
      </c>
      <c r="I281" s="92" t="s">
        <v>630</v>
      </c>
      <c r="J281" s="113"/>
      <c r="K281" s="83">
        <f t="shared" si="4"/>
        <v>0</v>
      </c>
    </row>
    <row r="282" spans="2:11" ht="15">
      <c r="B282" s="77"/>
      <c r="C282" s="47">
        <v>36662</v>
      </c>
      <c r="D282" s="48" t="s">
        <v>207</v>
      </c>
      <c r="E282" s="48" t="s">
        <v>325</v>
      </c>
      <c r="F282" s="5" t="s">
        <v>104</v>
      </c>
      <c r="G282" s="61">
        <v>10</v>
      </c>
      <c r="H282" s="105">
        <v>38.57</v>
      </c>
      <c r="I282" s="92" t="s">
        <v>631</v>
      </c>
      <c r="J282" s="113"/>
      <c r="K282" s="83">
        <f t="shared" si="4"/>
        <v>0</v>
      </c>
    </row>
    <row r="283" spans="2:11" ht="15">
      <c r="B283" s="77"/>
      <c r="C283" s="47">
        <v>36663</v>
      </c>
      <c r="D283" s="48" t="s">
        <v>210</v>
      </c>
      <c r="E283" s="48" t="s">
        <v>326</v>
      </c>
      <c r="F283" s="5" t="s">
        <v>104</v>
      </c>
      <c r="G283" s="61">
        <v>10</v>
      </c>
      <c r="H283" s="105">
        <v>38.57</v>
      </c>
      <c r="I283" s="92" t="s">
        <v>632</v>
      </c>
      <c r="J283" s="113"/>
      <c r="K283" s="83">
        <f t="shared" si="4"/>
        <v>0</v>
      </c>
    </row>
    <row r="284" spans="2:11" ht="15">
      <c r="B284" s="77"/>
      <c r="C284" s="47">
        <v>36664</v>
      </c>
      <c r="D284" s="48" t="s">
        <v>211</v>
      </c>
      <c r="E284" s="48" t="s">
        <v>327</v>
      </c>
      <c r="F284" s="5" t="s">
        <v>104</v>
      </c>
      <c r="G284" s="61">
        <v>10</v>
      </c>
      <c r="H284" s="105">
        <v>38.57</v>
      </c>
      <c r="I284" s="92" t="s">
        <v>633</v>
      </c>
      <c r="J284" s="113"/>
      <c r="K284" s="83">
        <f t="shared" si="4"/>
        <v>0</v>
      </c>
    </row>
    <row r="285" spans="2:11" ht="15">
      <c r="B285" s="77"/>
      <c r="C285" s="47">
        <v>36665</v>
      </c>
      <c r="D285" s="48" t="s">
        <v>212</v>
      </c>
      <c r="E285" s="48" t="s">
        <v>328</v>
      </c>
      <c r="F285" s="5" t="s">
        <v>104</v>
      </c>
      <c r="G285" s="61">
        <v>10</v>
      </c>
      <c r="H285" s="105">
        <v>56.25</v>
      </c>
      <c r="I285" s="92" t="s">
        <v>634</v>
      </c>
      <c r="J285" s="113"/>
      <c r="K285" s="83">
        <f t="shared" si="4"/>
        <v>0</v>
      </c>
    </row>
    <row r="286" spans="2:11" ht="15">
      <c r="B286" s="77"/>
      <c r="C286" s="47">
        <v>36666</v>
      </c>
      <c r="D286" s="48" t="s">
        <v>213</v>
      </c>
      <c r="E286" s="48" t="s">
        <v>329</v>
      </c>
      <c r="F286" s="5" t="s">
        <v>104</v>
      </c>
      <c r="G286" s="61">
        <v>10</v>
      </c>
      <c r="H286" s="105">
        <v>56.25</v>
      </c>
      <c r="I286" s="92" t="s">
        <v>635</v>
      </c>
      <c r="J286" s="113"/>
      <c r="K286" s="83">
        <f t="shared" si="4"/>
        <v>0</v>
      </c>
    </row>
    <row r="287" spans="2:11" ht="15">
      <c r="B287" s="77"/>
      <c r="C287" s="47">
        <v>36667</v>
      </c>
      <c r="D287" s="48" t="s">
        <v>214</v>
      </c>
      <c r="E287" s="48" t="s">
        <v>330</v>
      </c>
      <c r="F287" s="5" t="s">
        <v>104</v>
      </c>
      <c r="G287" s="61">
        <v>10</v>
      </c>
      <c r="H287" s="105">
        <v>56.25</v>
      </c>
      <c r="I287" s="92" t="s">
        <v>636</v>
      </c>
      <c r="J287" s="113"/>
      <c r="K287" s="83">
        <f t="shared" si="4"/>
        <v>0</v>
      </c>
    </row>
    <row r="288" spans="2:12" ht="15">
      <c r="B288" s="77"/>
      <c r="C288" s="47">
        <v>36668</v>
      </c>
      <c r="D288" s="48" t="s">
        <v>215</v>
      </c>
      <c r="E288" s="48" t="s">
        <v>331</v>
      </c>
      <c r="F288" s="5" t="s">
        <v>104</v>
      </c>
      <c r="G288" s="61">
        <v>10</v>
      </c>
      <c r="H288" s="105">
        <v>56.25</v>
      </c>
      <c r="I288" s="92" t="s">
        <v>637</v>
      </c>
      <c r="J288" s="113"/>
      <c r="K288" s="83">
        <f t="shared" si="4"/>
        <v>0</v>
      </c>
      <c r="L288" s="74"/>
    </row>
    <row r="289" spans="2:12" ht="15">
      <c r="B289" s="77"/>
      <c r="C289" s="47">
        <v>36669</v>
      </c>
      <c r="D289" s="48" t="s">
        <v>216</v>
      </c>
      <c r="E289" s="48" t="s">
        <v>332</v>
      </c>
      <c r="F289" s="5" t="s">
        <v>104</v>
      </c>
      <c r="G289" s="61">
        <v>10</v>
      </c>
      <c r="H289" s="105">
        <v>56.25</v>
      </c>
      <c r="I289" s="92" t="s">
        <v>638</v>
      </c>
      <c r="J289" s="113"/>
      <c r="K289" s="83">
        <f t="shared" si="4"/>
        <v>0</v>
      </c>
      <c r="L289" s="74"/>
    </row>
    <row r="290" spans="2:11" ht="15">
      <c r="B290" s="77"/>
      <c r="C290" s="47">
        <v>36672</v>
      </c>
      <c r="D290" s="48" t="s">
        <v>219</v>
      </c>
      <c r="E290" s="48" t="s">
        <v>335</v>
      </c>
      <c r="F290" s="5" t="s">
        <v>104</v>
      </c>
      <c r="G290" s="61">
        <v>10</v>
      </c>
      <c r="H290" s="105">
        <v>76.35</v>
      </c>
      <c r="I290" s="92" t="s">
        <v>639</v>
      </c>
      <c r="J290" s="113"/>
      <c r="K290" s="83">
        <f t="shared" si="4"/>
        <v>0</v>
      </c>
    </row>
    <row r="291" spans="2:11" ht="15">
      <c r="B291" s="77"/>
      <c r="C291" s="47">
        <v>36673</v>
      </c>
      <c r="D291" s="48" t="s">
        <v>222</v>
      </c>
      <c r="E291" s="48" t="s">
        <v>338</v>
      </c>
      <c r="F291" s="5" t="s">
        <v>104</v>
      </c>
      <c r="G291" s="61">
        <v>10</v>
      </c>
      <c r="H291" s="105">
        <v>103.67</v>
      </c>
      <c r="I291" s="92" t="s">
        <v>640</v>
      </c>
      <c r="J291" s="113"/>
      <c r="K291" s="83">
        <f t="shared" si="4"/>
        <v>0</v>
      </c>
    </row>
    <row r="292" spans="2:11" ht="15">
      <c r="B292" s="77"/>
      <c r="C292" s="47">
        <v>36674</v>
      </c>
      <c r="D292" s="48" t="s">
        <v>223</v>
      </c>
      <c r="E292" s="48" t="s">
        <v>339</v>
      </c>
      <c r="F292" s="5" t="s">
        <v>104</v>
      </c>
      <c r="G292" s="61">
        <v>10</v>
      </c>
      <c r="H292" s="105">
        <v>103.67</v>
      </c>
      <c r="I292" s="92" t="s">
        <v>641</v>
      </c>
      <c r="J292" s="113"/>
      <c r="K292" s="83">
        <f t="shared" si="4"/>
        <v>0</v>
      </c>
    </row>
    <row r="293" spans="2:11" ht="15">
      <c r="B293" s="77"/>
      <c r="C293" s="47">
        <v>36675</v>
      </c>
      <c r="D293" s="48" t="s">
        <v>224</v>
      </c>
      <c r="E293" s="48" t="s">
        <v>340</v>
      </c>
      <c r="F293" s="5" t="s">
        <v>104</v>
      </c>
      <c r="G293" s="61">
        <v>5</v>
      </c>
      <c r="H293" s="105">
        <v>103.67</v>
      </c>
      <c r="I293" s="92" t="s">
        <v>642</v>
      </c>
      <c r="J293" s="113"/>
      <c r="K293" s="83">
        <f t="shared" si="4"/>
        <v>0</v>
      </c>
    </row>
    <row r="294" spans="2:11" ht="15">
      <c r="B294" s="77"/>
      <c r="C294" s="47">
        <v>36676</v>
      </c>
      <c r="D294" s="48" t="s">
        <v>225</v>
      </c>
      <c r="E294" s="48" t="s">
        <v>341</v>
      </c>
      <c r="F294" s="5" t="s">
        <v>104</v>
      </c>
      <c r="G294" s="61">
        <v>5</v>
      </c>
      <c r="H294" s="105">
        <v>213.75</v>
      </c>
      <c r="I294" s="92" t="s">
        <v>643</v>
      </c>
      <c r="J294" s="113"/>
      <c r="K294" s="83">
        <f t="shared" si="4"/>
        <v>0</v>
      </c>
    </row>
    <row r="295" spans="2:11" ht="15">
      <c r="B295" s="77"/>
      <c r="C295" s="47">
        <v>36677</v>
      </c>
      <c r="D295" s="51" t="s">
        <v>227</v>
      </c>
      <c r="E295" s="51" t="s">
        <v>343</v>
      </c>
      <c r="F295" s="52" t="s">
        <v>104</v>
      </c>
      <c r="G295" s="87">
        <v>6</v>
      </c>
      <c r="H295" s="105">
        <v>272.95</v>
      </c>
      <c r="I295" s="92" t="s">
        <v>644</v>
      </c>
      <c r="J295" s="113"/>
      <c r="K295" s="83">
        <f t="shared" si="4"/>
        <v>0</v>
      </c>
    </row>
    <row r="296" spans="2:11" ht="15">
      <c r="B296" s="76" t="s">
        <v>357</v>
      </c>
      <c r="C296" s="42">
        <v>36570</v>
      </c>
      <c r="D296" s="60">
        <v>0.5</v>
      </c>
      <c r="E296" s="5">
        <v>13</v>
      </c>
      <c r="F296" s="5" t="s">
        <v>104</v>
      </c>
      <c r="G296" s="54">
        <v>100</v>
      </c>
      <c r="H296" s="107">
        <v>15</v>
      </c>
      <c r="I296" s="92" t="s">
        <v>645</v>
      </c>
      <c r="J296" s="113"/>
      <c r="K296" s="83">
        <f t="shared" si="4"/>
        <v>0</v>
      </c>
    </row>
    <row r="297" spans="2:11" ht="15">
      <c r="B297" s="77"/>
      <c r="C297" s="47">
        <v>36571</v>
      </c>
      <c r="D297" s="60">
        <v>0.75</v>
      </c>
      <c r="E297" s="5">
        <v>19</v>
      </c>
      <c r="F297" s="5" t="s">
        <v>104</v>
      </c>
      <c r="G297" s="54">
        <v>120</v>
      </c>
      <c r="H297" s="105">
        <v>15.54</v>
      </c>
      <c r="I297" s="92" t="s">
        <v>646</v>
      </c>
      <c r="J297" s="113"/>
      <c r="K297" s="83">
        <f t="shared" si="4"/>
        <v>0</v>
      </c>
    </row>
    <row r="298" spans="2:11" ht="15">
      <c r="B298" s="77"/>
      <c r="C298" s="47">
        <v>36572</v>
      </c>
      <c r="D298" s="60">
        <v>1</v>
      </c>
      <c r="E298" s="5">
        <v>25</v>
      </c>
      <c r="F298" s="5" t="s">
        <v>104</v>
      </c>
      <c r="G298" s="54">
        <v>65</v>
      </c>
      <c r="H298" s="105">
        <v>19.03</v>
      </c>
      <c r="I298" s="92" t="s">
        <v>647</v>
      </c>
      <c r="J298" s="113"/>
      <c r="K298" s="83">
        <f t="shared" si="4"/>
        <v>0</v>
      </c>
    </row>
    <row r="299" spans="2:11" ht="15">
      <c r="B299" s="77"/>
      <c r="C299" s="47">
        <v>36573</v>
      </c>
      <c r="D299" s="60">
        <v>1.25</v>
      </c>
      <c r="E299" s="5">
        <v>32</v>
      </c>
      <c r="F299" s="5" t="s">
        <v>104</v>
      </c>
      <c r="G299" s="54">
        <v>20</v>
      </c>
      <c r="H299" s="105">
        <v>27.86</v>
      </c>
      <c r="I299" s="92" t="s">
        <v>648</v>
      </c>
      <c r="J299" s="113"/>
      <c r="K299" s="83">
        <f t="shared" si="4"/>
        <v>0</v>
      </c>
    </row>
    <row r="300" spans="2:11" ht="15">
      <c r="B300" s="77"/>
      <c r="C300" s="47">
        <v>36574</v>
      </c>
      <c r="D300" s="60">
        <v>1.5</v>
      </c>
      <c r="E300" s="5">
        <v>38</v>
      </c>
      <c r="F300" s="5" t="s">
        <v>104</v>
      </c>
      <c r="G300" s="54">
        <v>15</v>
      </c>
      <c r="H300" s="105">
        <v>34.03</v>
      </c>
      <c r="I300" s="92" t="s">
        <v>649</v>
      </c>
      <c r="J300" s="113"/>
      <c r="K300" s="83">
        <f t="shared" si="4"/>
        <v>0</v>
      </c>
    </row>
    <row r="301" spans="2:11" ht="15">
      <c r="B301" s="77"/>
      <c r="C301" s="47">
        <v>36575</v>
      </c>
      <c r="D301" s="60">
        <v>2</v>
      </c>
      <c r="E301" s="5">
        <v>50</v>
      </c>
      <c r="F301" s="5" t="s">
        <v>104</v>
      </c>
      <c r="G301" s="54">
        <v>15</v>
      </c>
      <c r="H301" s="105">
        <v>34.83</v>
      </c>
      <c r="I301" s="92" t="s">
        <v>650</v>
      </c>
      <c r="J301" s="113"/>
      <c r="K301" s="83">
        <f t="shared" si="4"/>
        <v>0</v>
      </c>
    </row>
    <row r="302" spans="2:11" ht="15">
      <c r="B302" s="77"/>
      <c r="C302" s="47">
        <v>36576</v>
      </c>
      <c r="D302" s="60">
        <v>2.5</v>
      </c>
      <c r="E302" s="5">
        <v>60</v>
      </c>
      <c r="F302" s="5" t="s">
        <v>104</v>
      </c>
      <c r="G302" s="54">
        <v>15</v>
      </c>
      <c r="H302" s="105">
        <v>97.24</v>
      </c>
      <c r="I302" s="92" t="s">
        <v>651</v>
      </c>
      <c r="J302" s="113"/>
      <c r="K302" s="83">
        <f t="shared" si="4"/>
        <v>0</v>
      </c>
    </row>
    <row r="303" spans="2:11" ht="15">
      <c r="B303" s="77"/>
      <c r="C303" s="47">
        <v>36577</v>
      </c>
      <c r="D303" s="60">
        <v>3</v>
      </c>
      <c r="E303" s="5">
        <v>75</v>
      </c>
      <c r="F303" s="5" t="s">
        <v>104</v>
      </c>
      <c r="G303" s="54">
        <v>15</v>
      </c>
      <c r="H303" s="105">
        <v>113.57</v>
      </c>
      <c r="I303" s="92" t="s">
        <v>652</v>
      </c>
      <c r="J303" s="113"/>
      <c r="K303" s="83">
        <f t="shared" si="4"/>
        <v>0</v>
      </c>
    </row>
    <row r="304" spans="2:11" ht="15">
      <c r="B304" s="77"/>
      <c r="C304" s="47">
        <v>36578</v>
      </c>
      <c r="D304" s="60">
        <v>4</v>
      </c>
      <c r="E304" s="5">
        <v>100</v>
      </c>
      <c r="F304" s="5" t="s">
        <v>104</v>
      </c>
      <c r="G304" s="54">
        <v>15</v>
      </c>
      <c r="H304" s="105">
        <v>221</v>
      </c>
      <c r="I304" s="92" t="s">
        <v>653</v>
      </c>
      <c r="J304" s="113"/>
      <c r="K304" s="83">
        <f t="shared" si="4"/>
        <v>0</v>
      </c>
    </row>
    <row r="305" spans="2:11" ht="15">
      <c r="B305" s="79"/>
      <c r="C305" s="50">
        <v>36579</v>
      </c>
      <c r="D305" s="63">
        <v>6</v>
      </c>
      <c r="E305" s="52">
        <v>150</v>
      </c>
      <c r="F305" s="52" t="s">
        <v>104</v>
      </c>
      <c r="G305" s="56">
        <v>15</v>
      </c>
      <c r="H305" s="106">
        <v>262.51</v>
      </c>
      <c r="I305" s="92" t="s">
        <v>654</v>
      </c>
      <c r="J305" s="113"/>
      <c r="K305" s="83">
        <f t="shared" si="4"/>
        <v>0</v>
      </c>
    </row>
    <row r="306" spans="2:11" ht="15">
      <c r="B306" s="77" t="s">
        <v>174</v>
      </c>
      <c r="C306" s="47">
        <v>36956</v>
      </c>
      <c r="D306" s="60">
        <v>0.5</v>
      </c>
      <c r="E306" s="5">
        <v>13</v>
      </c>
      <c r="F306" s="5" t="s">
        <v>104</v>
      </c>
      <c r="G306" s="54">
        <v>15</v>
      </c>
      <c r="H306" s="105">
        <v>31.89</v>
      </c>
      <c r="I306" s="92" t="s">
        <v>655</v>
      </c>
      <c r="J306" s="113"/>
      <c r="K306" s="83">
        <f t="shared" si="4"/>
        <v>0</v>
      </c>
    </row>
    <row r="307" spans="2:11" ht="15">
      <c r="B307" s="77"/>
      <c r="C307" s="47">
        <v>36964</v>
      </c>
      <c r="D307" s="60">
        <v>0.75</v>
      </c>
      <c r="E307" s="5">
        <v>19</v>
      </c>
      <c r="F307" s="5" t="s">
        <v>104</v>
      </c>
      <c r="G307" s="54">
        <v>10</v>
      </c>
      <c r="H307" s="105">
        <v>40.71</v>
      </c>
      <c r="I307" s="92" t="s">
        <v>656</v>
      </c>
      <c r="J307" s="113"/>
      <c r="K307" s="83">
        <f t="shared" si="4"/>
        <v>0</v>
      </c>
    </row>
    <row r="308" spans="2:11" ht="15">
      <c r="B308" s="77"/>
      <c r="C308" s="47">
        <v>36980</v>
      </c>
      <c r="D308" s="60">
        <v>1</v>
      </c>
      <c r="E308" s="5">
        <v>25</v>
      </c>
      <c r="F308" s="5" t="s">
        <v>104</v>
      </c>
      <c r="G308" s="54">
        <v>10</v>
      </c>
      <c r="H308" s="105">
        <v>46.35</v>
      </c>
      <c r="I308" s="92" t="s">
        <v>657</v>
      </c>
      <c r="J308" s="113"/>
      <c r="K308" s="83">
        <f t="shared" si="4"/>
        <v>0</v>
      </c>
    </row>
    <row r="309" spans="2:11" ht="15">
      <c r="B309" s="77"/>
      <c r="C309" s="47">
        <v>36981</v>
      </c>
      <c r="D309" s="60">
        <v>1.25</v>
      </c>
      <c r="E309" s="5">
        <v>32</v>
      </c>
      <c r="F309" s="5" t="s">
        <v>104</v>
      </c>
      <c r="G309" s="54">
        <v>15</v>
      </c>
      <c r="H309" s="105">
        <v>92.14</v>
      </c>
      <c r="I309" s="92" t="s">
        <v>658</v>
      </c>
      <c r="J309" s="113"/>
      <c r="K309" s="83">
        <f t="shared" si="4"/>
        <v>0</v>
      </c>
    </row>
    <row r="310" spans="2:11" ht="15">
      <c r="B310" s="77"/>
      <c r="C310" s="47">
        <v>36982</v>
      </c>
      <c r="D310" s="60">
        <v>1.5</v>
      </c>
      <c r="E310" s="5">
        <v>38</v>
      </c>
      <c r="F310" s="5" t="s">
        <v>104</v>
      </c>
      <c r="G310" s="54">
        <v>15</v>
      </c>
      <c r="H310" s="105">
        <v>104.21</v>
      </c>
      <c r="I310" s="92" t="s">
        <v>659</v>
      </c>
      <c r="J310" s="113"/>
      <c r="K310" s="83">
        <f t="shared" si="4"/>
        <v>0</v>
      </c>
    </row>
    <row r="311" spans="2:11" ht="15">
      <c r="B311" s="77"/>
      <c r="C311" s="47">
        <v>36983</v>
      </c>
      <c r="D311" s="60">
        <v>2</v>
      </c>
      <c r="E311" s="5">
        <v>50</v>
      </c>
      <c r="F311" s="5" t="s">
        <v>104</v>
      </c>
      <c r="G311" s="54">
        <v>5</v>
      </c>
      <c r="H311" s="105">
        <v>141.43</v>
      </c>
      <c r="I311" s="92" t="s">
        <v>660</v>
      </c>
      <c r="J311" s="113"/>
      <c r="K311" s="83">
        <f t="shared" si="4"/>
        <v>0</v>
      </c>
    </row>
    <row r="312" spans="2:11" ht="15">
      <c r="B312" s="77"/>
      <c r="C312" s="47">
        <v>36984</v>
      </c>
      <c r="D312" s="60">
        <v>3</v>
      </c>
      <c r="E312" s="5">
        <v>75</v>
      </c>
      <c r="F312" s="5" t="s">
        <v>104</v>
      </c>
      <c r="G312" s="54">
        <v>5</v>
      </c>
      <c r="H312" s="105">
        <v>263.03</v>
      </c>
      <c r="I312" s="92" t="s">
        <v>661</v>
      </c>
      <c r="J312" s="113"/>
      <c r="K312" s="83">
        <f t="shared" si="4"/>
        <v>0</v>
      </c>
    </row>
    <row r="313" spans="2:11" ht="15">
      <c r="B313" s="79"/>
      <c r="C313" s="50">
        <v>236006</v>
      </c>
      <c r="D313" s="63">
        <v>4</v>
      </c>
      <c r="E313" s="52">
        <v>100</v>
      </c>
      <c r="F313" s="52" t="s">
        <v>104</v>
      </c>
      <c r="G313" s="56">
        <v>4</v>
      </c>
      <c r="H313" s="106">
        <v>364.03</v>
      </c>
      <c r="I313" s="92" t="s">
        <v>662</v>
      </c>
      <c r="J313" s="113"/>
      <c r="K313" s="83">
        <f t="shared" si="4"/>
        <v>0</v>
      </c>
    </row>
    <row r="314" spans="2:11" ht="15">
      <c r="B314" s="76" t="s">
        <v>175</v>
      </c>
      <c r="C314" s="42">
        <v>36985</v>
      </c>
      <c r="D314" s="62">
        <v>0.5</v>
      </c>
      <c r="E314" s="44">
        <v>13</v>
      </c>
      <c r="F314" s="44" t="s">
        <v>104</v>
      </c>
      <c r="G314" s="53">
        <v>10</v>
      </c>
      <c r="H314" s="107">
        <v>36.97</v>
      </c>
      <c r="I314" s="92" t="s">
        <v>663</v>
      </c>
      <c r="J314" s="113"/>
      <c r="K314" s="83">
        <f t="shared" si="4"/>
        <v>0</v>
      </c>
    </row>
    <row r="315" spans="2:11" ht="15">
      <c r="B315" s="77"/>
      <c r="C315" s="47">
        <v>36986</v>
      </c>
      <c r="D315" s="60">
        <v>0.75</v>
      </c>
      <c r="E315" s="5">
        <v>19</v>
      </c>
      <c r="F315" s="5" t="s">
        <v>104</v>
      </c>
      <c r="G315" s="54">
        <v>15</v>
      </c>
      <c r="H315" s="105">
        <v>51.97</v>
      </c>
      <c r="I315" s="92" t="s">
        <v>664</v>
      </c>
      <c r="J315" s="113"/>
      <c r="K315" s="83">
        <f t="shared" si="4"/>
        <v>0</v>
      </c>
    </row>
    <row r="316" spans="2:11" ht="15">
      <c r="B316" s="77"/>
      <c r="C316" s="47">
        <v>36987</v>
      </c>
      <c r="D316" s="60">
        <v>1</v>
      </c>
      <c r="E316" s="5">
        <v>25</v>
      </c>
      <c r="F316" s="5" t="s">
        <v>104</v>
      </c>
      <c r="G316" s="54">
        <v>15</v>
      </c>
      <c r="H316" s="105">
        <v>69.11</v>
      </c>
      <c r="I316" s="92" t="s">
        <v>665</v>
      </c>
      <c r="J316" s="113"/>
      <c r="K316" s="83">
        <f t="shared" si="4"/>
        <v>0</v>
      </c>
    </row>
    <row r="317" spans="2:11" ht="15">
      <c r="B317" s="77"/>
      <c r="C317" s="47">
        <v>36988</v>
      </c>
      <c r="D317" s="60">
        <v>1.25</v>
      </c>
      <c r="E317" s="5">
        <v>32</v>
      </c>
      <c r="F317" s="5" t="s">
        <v>104</v>
      </c>
      <c r="G317" s="54">
        <v>5</v>
      </c>
      <c r="H317" s="105">
        <v>131.79</v>
      </c>
      <c r="I317" s="92" t="s">
        <v>666</v>
      </c>
      <c r="J317" s="113"/>
      <c r="K317" s="83">
        <f t="shared" si="4"/>
        <v>0</v>
      </c>
    </row>
    <row r="318" spans="2:11" ht="15">
      <c r="B318" s="77"/>
      <c r="C318" s="47">
        <v>36989</v>
      </c>
      <c r="D318" s="60">
        <v>1.5</v>
      </c>
      <c r="E318" s="5">
        <v>38</v>
      </c>
      <c r="F318" s="5" t="s">
        <v>104</v>
      </c>
      <c r="G318" s="54">
        <v>5</v>
      </c>
      <c r="H318" s="105">
        <v>163.14</v>
      </c>
      <c r="I318" s="92" t="s">
        <v>667</v>
      </c>
      <c r="J318" s="113"/>
      <c r="K318" s="83">
        <f t="shared" si="4"/>
        <v>0</v>
      </c>
    </row>
    <row r="319" spans="2:11" ht="15">
      <c r="B319" s="77"/>
      <c r="C319" s="47">
        <v>36990</v>
      </c>
      <c r="D319" s="60">
        <v>2</v>
      </c>
      <c r="E319" s="5">
        <v>50</v>
      </c>
      <c r="F319" s="5" t="s">
        <v>104</v>
      </c>
      <c r="G319" s="54">
        <v>4</v>
      </c>
      <c r="H319" s="105">
        <v>251</v>
      </c>
      <c r="I319" s="92" t="s">
        <v>668</v>
      </c>
      <c r="J319" s="113"/>
      <c r="K319" s="83">
        <f t="shared" si="4"/>
        <v>0</v>
      </c>
    </row>
    <row r="320" spans="2:11" ht="15">
      <c r="B320" s="77"/>
      <c r="C320" s="47">
        <v>36993</v>
      </c>
      <c r="D320" s="60">
        <v>3</v>
      </c>
      <c r="E320" s="5">
        <v>75</v>
      </c>
      <c r="F320" s="5" t="s">
        <v>104</v>
      </c>
      <c r="G320" s="54">
        <v>1</v>
      </c>
      <c r="H320" s="105">
        <v>636.43</v>
      </c>
      <c r="I320" s="92" t="s">
        <v>669</v>
      </c>
      <c r="J320" s="113"/>
      <c r="K320" s="83">
        <f t="shared" si="4"/>
        <v>0</v>
      </c>
    </row>
    <row r="321" spans="2:11" ht="15">
      <c r="B321" s="79"/>
      <c r="C321" s="50">
        <v>236009</v>
      </c>
      <c r="D321" s="63">
        <v>4</v>
      </c>
      <c r="E321" s="52">
        <v>100</v>
      </c>
      <c r="F321" s="52" t="s">
        <v>104</v>
      </c>
      <c r="G321" s="56">
        <v>1</v>
      </c>
      <c r="H321" s="106">
        <v>744.38</v>
      </c>
      <c r="I321" s="92" t="s">
        <v>670</v>
      </c>
      <c r="J321" s="113"/>
      <c r="K321" s="83">
        <f t="shared" si="4"/>
        <v>0</v>
      </c>
    </row>
    <row r="322" spans="2:11" ht="15">
      <c r="B322" s="76" t="s">
        <v>292</v>
      </c>
      <c r="C322" s="42">
        <v>36223</v>
      </c>
      <c r="D322" s="62">
        <v>0.5</v>
      </c>
      <c r="E322" s="44">
        <v>13</v>
      </c>
      <c r="F322" s="44" t="s">
        <v>104</v>
      </c>
      <c r="G322" s="53">
        <v>15</v>
      </c>
      <c r="H322" s="107">
        <v>47.68</v>
      </c>
      <c r="I322" s="92" t="s">
        <v>671</v>
      </c>
      <c r="J322" s="113"/>
      <c r="K322" s="83">
        <f t="shared" si="4"/>
        <v>0</v>
      </c>
    </row>
    <row r="323" spans="2:11" ht="15">
      <c r="B323" s="77"/>
      <c r="C323" s="47">
        <v>36224</v>
      </c>
      <c r="D323" s="60">
        <v>0.75</v>
      </c>
      <c r="E323" s="5">
        <v>19</v>
      </c>
      <c r="F323" s="5" t="s">
        <v>104</v>
      </c>
      <c r="G323" s="54">
        <v>10</v>
      </c>
      <c r="H323" s="105">
        <v>51.17</v>
      </c>
      <c r="I323" s="92" t="s">
        <v>672</v>
      </c>
      <c r="J323" s="113"/>
      <c r="K323" s="83">
        <f t="shared" si="4"/>
        <v>0</v>
      </c>
    </row>
    <row r="324" spans="2:11" ht="15">
      <c r="B324" s="77"/>
      <c r="C324" s="47">
        <v>36225</v>
      </c>
      <c r="D324" s="60">
        <v>1</v>
      </c>
      <c r="E324" s="5">
        <v>25</v>
      </c>
      <c r="F324" s="5" t="s">
        <v>104</v>
      </c>
      <c r="G324" s="54">
        <v>10</v>
      </c>
      <c r="H324" s="105">
        <v>56.79</v>
      </c>
      <c r="I324" s="92" t="s">
        <v>673</v>
      </c>
      <c r="J324" s="113"/>
      <c r="K324" s="83">
        <f t="shared" si="4"/>
        <v>0</v>
      </c>
    </row>
    <row r="325" spans="2:11" ht="15">
      <c r="B325" s="77"/>
      <c r="C325" s="47">
        <v>36226</v>
      </c>
      <c r="D325" s="60">
        <v>1.25</v>
      </c>
      <c r="E325" s="5">
        <v>32</v>
      </c>
      <c r="F325" s="5" t="s">
        <v>104</v>
      </c>
      <c r="G325" s="54">
        <v>15</v>
      </c>
      <c r="H325" s="105">
        <v>58.67</v>
      </c>
      <c r="I325" s="92" t="s">
        <v>674</v>
      </c>
      <c r="J325" s="113"/>
      <c r="K325" s="83">
        <f t="shared" si="4"/>
        <v>0</v>
      </c>
    </row>
    <row r="326" spans="2:11" ht="15">
      <c r="B326" s="77"/>
      <c r="C326" s="47">
        <v>36227</v>
      </c>
      <c r="D326" s="60">
        <v>1.5</v>
      </c>
      <c r="E326" s="5">
        <v>38</v>
      </c>
      <c r="F326" s="5" t="s">
        <v>104</v>
      </c>
      <c r="G326" s="54">
        <v>15</v>
      </c>
      <c r="H326" s="105">
        <v>60</v>
      </c>
      <c r="I326" s="92" t="s">
        <v>675</v>
      </c>
      <c r="J326" s="113"/>
      <c r="K326" s="83">
        <f t="shared" si="4"/>
        <v>0</v>
      </c>
    </row>
    <row r="327" spans="2:11" ht="15">
      <c r="B327" s="77"/>
      <c r="C327" s="47">
        <v>36228</v>
      </c>
      <c r="D327" s="60">
        <v>2</v>
      </c>
      <c r="E327" s="5">
        <v>50</v>
      </c>
      <c r="F327" s="5" t="s">
        <v>104</v>
      </c>
      <c r="G327" s="54">
        <v>5</v>
      </c>
      <c r="H327" s="105">
        <v>79.83</v>
      </c>
      <c r="I327" s="92" t="s">
        <v>676</v>
      </c>
      <c r="J327" s="113"/>
      <c r="K327" s="83">
        <f t="shared" si="4"/>
        <v>0</v>
      </c>
    </row>
    <row r="328" spans="2:11" ht="15">
      <c r="B328" s="77"/>
      <c r="C328" s="47">
        <v>36229</v>
      </c>
      <c r="D328" s="60">
        <v>2.5</v>
      </c>
      <c r="E328" s="5">
        <v>60</v>
      </c>
      <c r="F328" s="5" t="s">
        <v>104</v>
      </c>
      <c r="G328" s="54">
        <v>5</v>
      </c>
      <c r="H328" s="105">
        <v>122.95</v>
      </c>
      <c r="I328" s="92" t="s">
        <v>677</v>
      </c>
      <c r="J328" s="113"/>
      <c r="K328" s="83">
        <f t="shared" si="4"/>
        <v>0</v>
      </c>
    </row>
    <row r="329" spans="2:11" ht="15">
      <c r="B329" s="77"/>
      <c r="C329" s="47">
        <v>36230</v>
      </c>
      <c r="D329" s="60">
        <v>3</v>
      </c>
      <c r="E329" s="5">
        <v>75</v>
      </c>
      <c r="F329" s="5" t="s">
        <v>104</v>
      </c>
      <c r="G329" s="54">
        <v>4</v>
      </c>
      <c r="H329" s="105">
        <v>135.81</v>
      </c>
      <c r="I329" s="92" t="s">
        <v>678</v>
      </c>
      <c r="J329" s="113"/>
      <c r="K329" s="83">
        <f t="shared" si="4"/>
        <v>0</v>
      </c>
    </row>
    <row r="330" spans="2:11" ht="15">
      <c r="B330" s="77"/>
      <c r="C330" s="47">
        <v>36231</v>
      </c>
      <c r="D330" s="60">
        <v>4</v>
      </c>
      <c r="E330" s="5">
        <v>100</v>
      </c>
      <c r="F330" s="5" t="s">
        <v>104</v>
      </c>
      <c r="G330" s="54">
        <v>1</v>
      </c>
      <c r="H330" s="105">
        <v>171.97</v>
      </c>
      <c r="I330" s="92" t="s">
        <v>679</v>
      </c>
      <c r="J330" s="113"/>
      <c r="K330" s="83">
        <f t="shared" si="4"/>
        <v>0</v>
      </c>
    </row>
    <row r="331" spans="2:11" ht="15">
      <c r="B331" s="77"/>
      <c r="C331" s="47">
        <v>36232</v>
      </c>
      <c r="D331" s="60">
        <v>5</v>
      </c>
      <c r="E331" s="5">
        <v>125</v>
      </c>
      <c r="F331" s="5" t="s">
        <v>104</v>
      </c>
      <c r="G331" s="54">
        <v>1</v>
      </c>
      <c r="H331" s="105">
        <v>270.54</v>
      </c>
      <c r="I331" s="92" t="s">
        <v>680</v>
      </c>
      <c r="J331" s="113"/>
      <c r="K331" s="83">
        <f t="shared" si="4"/>
        <v>0</v>
      </c>
    </row>
    <row r="332" spans="2:11" ht="15">
      <c r="B332" s="77"/>
      <c r="C332" s="47">
        <v>36233</v>
      </c>
      <c r="D332" s="60">
        <v>6</v>
      </c>
      <c r="E332" s="5">
        <v>150</v>
      </c>
      <c r="F332" s="5" t="s">
        <v>104</v>
      </c>
      <c r="G332" s="54">
        <v>1</v>
      </c>
      <c r="H332" s="105">
        <v>270.54</v>
      </c>
      <c r="I332" s="92" t="s">
        <v>681</v>
      </c>
      <c r="J332" s="113"/>
      <c r="K332" s="83">
        <f t="shared" si="4"/>
        <v>0</v>
      </c>
    </row>
    <row r="333" spans="2:11" ht="15">
      <c r="B333" s="79"/>
      <c r="C333" s="50">
        <v>36234</v>
      </c>
      <c r="D333" s="63">
        <v>8</v>
      </c>
      <c r="E333" s="5">
        <v>200</v>
      </c>
      <c r="F333" s="52" t="s">
        <v>104</v>
      </c>
      <c r="G333" s="56">
        <v>1</v>
      </c>
      <c r="H333" s="105">
        <v>484.03</v>
      </c>
      <c r="I333" s="92" t="s">
        <v>682</v>
      </c>
      <c r="J333" s="113"/>
      <c r="K333" s="83">
        <f aca="true" t="shared" si="5" ref="K333:K396">J333*H333</f>
        <v>0</v>
      </c>
    </row>
    <row r="334" spans="2:11" ht="15">
      <c r="B334" s="76" t="s">
        <v>291</v>
      </c>
      <c r="C334" s="42">
        <v>36240</v>
      </c>
      <c r="D334" s="62">
        <v>0.5</v>
      </c>
      <c r="E334" s="44">
        <v>13</v>
      </c>
      <c r="F334" s="44" t="s">
        <v>104</v>
      </c>
      <c r="G334" s="53">
        <v>15</v>
      </c>
      <c r="H334" s="107">
        <v>57.32</v>
      </c>
      <c r="I334" s="92" t="s">
        <v>683</v>
      </c>
      <c r="J334" s="113"/>
      <c r="K334" s="83">
        <f t="shared" si="5"/>
        <v>0</v>
      </c>
    </row>
    <row r="335" spans="2:12" ht="15">
      <c r="B335" s="77"/>
      <c r="C335" s="47">
        <v>36241</v>
      </c>
      <c r="D335" s="60">
        <v>0.75</v>
      </c>
      <c r="E335" s="5">
        <v>19</v>
      </c>
      <c r="F335" s="5" t="s">
        <v>104</v>
      </c>
      <c r="G335" s="54">
        <v>10</v>
      </c>
      <c r="H335" s="105">
        <v>66.97</v>
      </c>
      <c r="I335" s="92" t="s">
        <v>684</v>
      </c>
      <c r="J335" s="113"/>
      <c r="K335" s="83">
        <f t="shared" si="5"/>
        <v>0</v>
      </c>
      <c r="L335" s="75"/>
    </row>
    <row r="336" spans="2:12" ht="15">
      <c r="B336" s="77"/>
      <c r="C336" s="47">
        <v>36242</v>
      </c>
      <c r="D336" s="60">
        <v>1</v>
      </c>
      <c r="E336" s="5">
        <v>25</v>
      </c>
      <c r="F336" s="5" t="s">
        <v>104</v>
      </c>
      <c r="G336" s="54">
        <v>10</v>
      </c>
      <c r="H336" s="105">
        <v>73.4</v>
      </c>
      <c r="I336" s="92" t="s">
        <v>685</v>
      </c>
      <c r="J336" s="113"/>
      <c r="K336" s="83">
        <f t="shared" si="5"/>
        <v>0</v>
      </c>
      <c r="L336" s="74"/>
    </row>
    <row r="337" spans="2:11" ht="15">
      <c r="B337" s="77"/>
      <c r="C337" s="47">
        <v>36243</v>
      </c>
      <c r="D337" s="60">
        <v>1.25</v>
      </c>
      <c r="E337" s="5">
        <v>32</v>
      </c>
      <c r="F337" s="5" t="s">
        <v>104</v>
      </c>
      <c r="G337" s="54">
        <v>15</v>
      </c>
      <c r="H337" s="105">
        <v>101.25</v>
      </c>
      <c r="I337" s="92" t="s">
        <v>686</v>
      </c>
      <c r="J337" s="113"/>
      <c r="K337" s="83">
        <f t="shared" si="5"/>
        <v>0</v>
      </c>
    </row>
    <row r="338" spans="2:11" ht="15">
      <c r="B338" s="77"/>
      <c r="C338" s="47">
        <v>36244</v>
      </c>
      <c r="D338" s="60">
        <v>1.5</v>
      </c>
      <c r="E338" s="5">
        <v>38</v>
      </c>
      <c r="F338" s="5" t="s">
        <v>104</v>
      </c>
      <c r="G338" s="54">
        <v>15</v>
      </c>
      <c r="H338" s="105">
        <v>110.37</v>
      </c>
      <c r="I338" s="92" t="s">
        <v>687</v>
      </c>
      <c r="J338" s="113"/>
      <c r="K338" s="83">
        <f t="shared" si="5"/>
        <v>0</v>
      </c>
    </row>
    <row r="339" spans="2:11" ht="15">
      <c r="B339" s="77"/>
      <c r="C339" s="47">
        <v>36245</v>
      </c>
      <c r="D339" s="60">
        <v>2</v>
      </c>
      <c r="E339" s="5">
        <v>50</v>
      </c>
      <c r="F339" s="5" t="s">
        <v>104</v>
      </c>
      <c r="G339" s="54">
        <v>5</v>
      </c>
      <c r="H339" s="105">
        <v>113.03</v>
      </c>
      <c r="I339" s="92" t="s">
        <v>688</v>
      </c>
      <c r="J339" s="113"/>
      <c r="K339" s="83">
        <f t="shared" si="5"/>
        <v>0</v>
      </c>
    </row>
    <row r="340" spans="2:11" ht="15">
      <c r="B340" s="77"/>
      <c r="C340" s="47">
        <v>36246</v>
      </c>
      <c r="D340" s="60">
        <v>2.5</v>
      </c>
      <c r="E340" s="5">
        <v>60</v>
      </c>
      <c r="F340" s="5" t="s">
        <v>104</v>
      </c>
      <c r="G340" s="54">
        <v>5</v>
      </c>
      <c r="H340" s="105">
        <v>259.57</v>
      </c>
      <c r="I340" s="92" t="s">
        <v>689</v>
      </c>
      <c r="J340" s="113"/>
      <c r="K340" s="83">
        <f t="shared" si="5"/>
        <v>0</v>
      </c>
    </row>
    <row r="341" spans="2:11" ht="15">
      <c r="B341" s="77"/>
      <c r="C341" s="47">
        <v>36247</v>
      </c>
      <c r="D341" s="60">
        <v>3</v>
      </c>
      <c r="E341" s="5">
        <v>75</v>
      </c>
      <c r="F341" s="5" t="s">
        <v>104</v>
      </c>
      <c r="G341" s="54">
        <v>4</v>
      </c>
      <c r="H341" s="105">
        <v>267.32</v>
      </c>
      <c r="I341" s="92" t="s">
        <v>690</v>
      </c>
      <c r="J341" s="113"/>
      <c r="K341" s="83">
        <f t="shared" si="5"/>
        <v>0</v>
      </c>
    </row>
    <row r="342" spans="2:11" ht="15">
      <c r="B342" s="77"/>
      <c r="C342" s="47">
        <v>36248</v>
      </c>
      <c r="D342" s="60">
        <v>4</v>
      </c>
      <c r="E342" s="5">
        <v>100</v>
      </c>
      <c r="F342" s="5" t="s">
        <v>104</v>
      </c>
      <c r="G342" s="54">
        <v>1</v>
      </c>
      <c r="H342" s="105">
        <v>502.24</v>
      </c>
      <c r="I342" s="92" t="s">
        <v>691</v>
      </c>
      <c r="J342" s="113"/>
      <c r="K342" s="83">
        <f t="shared" si="5"/>
        <v>0</v>
      </c>
    </row>
    <row r="343" spans="2:11" ht="15">
      <c r="B343" s="77"/>
      <c r="C343" s="47">
        <v>36249</v>
      </c>
      <c r="D343" s="60">
        <v>6</v>
      </c>
      <c r="E343" s="5">
        <v>150</v>
      </c>
      <c r="F343" s="5" t="s">
        <v>104</v>
      </c>
      <c r="G343" s="54">
        <v>1</v>
      </c>
      <c r="H343" s="106">
        <v>638.03</v>
      </c>
      <c r="I343" s="92" t="s">
        <v>692</v>
      </c>
      <c r="J343" s="113"/>
      <c r="K343" s="83">
        <f t="shared" si="5"/>
        <v>0</v>
      </c>
    </row>
    <row r="344" spans="2:11" ht="15">
      <c r="B344" s="76" t="s">
        <v>268</v>
      </c>
      <c r="C344" s="42">
        <v>36344</v>
      </c>
      <c r="D344" s="62">
        <v>0.5</v>
      </c>
      <c r="E344" s="44">
        <v>13</v>
      </c>
      <c r="F344" s="44" t="s">
        <v>104</v>
      </c>
      <c r="G344" s="53">
        <v>15</v>
      </c>
      <c r="H344" s="105">
        <v>47.68</v>
      </c>
      <c r="I344" s="92" t="s">
        <v>693</v>
      </c>
      <c r="J344" s="113"/>
      <c r="K344" s="83">
        <f t="shared" si="5"/>
        <v>0</v>
      </c>
    </row>
    <row r="345" spans="2:11" ht="15">
      <c r="B345" s="77" t="s">
        <v>358</v>
      </c>
      <c r="C345" s="47">
        <v>36345</v>
      </c>
      <c r="D345" s="60">
        <v>0.75</v>
      </c>
      <c r="E345" s="5">
        <v>19</v>
      </c>
      <c r="F345" s="5" t="s">
        <v>104</v>
      </c>
      <c r="G345" s="54">
        <v>10</v>
      </c>
      <c r="H345" s="105">
        <v>51.17</v>
      </c>
      <c r="I345" s="92" t="s">
        <v>694</v>
      </c>
      <c r="J345" s="113"/>
      <c r="K345" s="83">
        <f t="shared" si="5"/>
        <v>0</v>
      </c>
    </row>
    <row r="346" spans="2:11" ht="15">
      <c r="B346" s="77"/>
      <c r="C346" s="47">
        <v>36346</v>
      </c>
      <c r="D346" s="60">
        <v>1</v>
      </c>
      <c r="E346" s="5">
        <v>25</v>
      </c>
      <c r="F346" s="5" t="s">
        <v>104</v>
      </c>
      <c r="G346" s="54">
        <v>10</v>
      </c>
      <c r="H346" s="105">
        <v>56.79</v>
      </c>
      <c r="I346" s="92" t="s">
        <v>695</v>
      </c>
      <c r="J346" s="113"/>
      <c r="K346" s="83">
        <f t="shared" si="5"/>
        <v>0</v>
      </c>
    </row>
    <row r="347" spans="2:11" ht="15">
      <c r="B347" s="77"/>
      <c r="C347" s="47">
        <v>36347</v>
      </c>
      <c r="D347" s="60">
        <v>1.25</v>
      </c>
      <c r="E347" s="5">
        <v>32</v>
      </c>
      <c r="F347" s="5" t="s">
        <v>104</v>
      </c>
      <c r="G347" s="54">
        <v>15</v>
      </c>
      <c r="H347" s="105">
        <v>58.67</v>
      </c>
      <c r="I347" s="92" t="s">
        <v>696</v>
      </c>
      <c r="J347" s="113"/>
      <c r="K347" s="83">
        <f t="shared" si="5"/>
        <v>0</v>
      </c>
    </row>
    <row r="348" spans="2:11" ht="15">
      <c r="B348" s="77"/>
      <c r="C348" s="47">
        <v>36348</v>
      </c>
      <c r="D348" s="60">
        <v>1.5</v>
      </c>
      <c r="E348" s="5">
        <v>38</v>
      </c>
      <c r="F348" s="5" t="s">
        <v>104</v>
      </c>
      <c r="G348" s="54">
        <v>15</v>
      </c>
      <c r="H348" s="105">
        <v>59.75</v>
      </c>
      <c r="I348" s="92" t="s">
        <v>697</v>
      </c>
      <c r="J348" s="113"/>
      <c r="K348" s="83">
        <f t="shared" si="5"/>
        <v>0</v>
      </c>
    </row>
    <row r="349" spans="2:11" ht="15">
      <c r="B349" s="77"/>
      <c r="C349" s="47">
        <v>36349</v>
      </c>
      <c r="D349" s="60">
        <v>2</v>
      </c>
      <c r="E349" s="5">
        <v>50</v>
      </c>
      <c r="F349" s="5" t="s">
        <v>104</v>
      </c>
      <c r="G349" s="54">
        <v>5</v>
      </c>
      <c r="H349" s="105">
        <v>79.57</v>
      </c>
      <c r="I349" s="92" t="s">
        <v>698</v>
      </c>
      <c r="J349" s="113"/>
      <c r="K349" s="83">
        <f t="shared" si="5"/>
        <v>0</v>
      </c>
    </row>
    <row r="350" spans="2:11" ht="15">
      <c r="B350" s="77"/>
      <c r="C350" s="47">
        <v>36350</v>
      </c>
      <c r="D350" s="60">
        <v>2.5</v>
      </c>
      <c r="E350" s="5">
        <v>60</v>
      </c>
      <c r="F350" s="5" t="s">
        <v>104</v>
      </c>
      <c r="G350" s="54">
        <v>5</v>
      </c>
      <c r="H350" s="105">
        <v>122.95</v>
      </c>
      <c r="I350" s="92" t="s">
        <v>699</v>
      </c>
      <c r="J350" s="113"/>
      <c r="K350" s="83">
        <f t="shared" si="5"/>
        <v>0</v>
      </c>
    </row>
    <row r="351" spans="2:11" ht="15">
      <c r="B351" s="77"/>
      <c r="C351" s="47">
        <v>36351</v>
      </c>
      <c r="D351" s="60">
        <v>3</v>
      </c>
      <c r="E351" s="5">
        <v>75</v>
      </c>
      <c r="F351" s="5" t="s">
        <v>104</v>
      </c>
      <c r="G351" s="54">
        <v>4</v>
      </c>
      <c r="H351" s="105">
        <v>135.81</v>
      </c>
      <c r="I351" s="92" t="s">
        <v>700</v>
      </c>
      <c r="J351" s="113"/>
      <c r="K351" s="83">
        <f t="shared" si="5"/>
        <v>0</v>
      </c>
    </row>
    <row r="352" spans="2:11" ht="15">
      <c r="B352" s="77"/>
      <c r="C352" s="47">
        <v>36352</v>
      </c>
      <c r="D352" s="60">
        <v>4</v>
      </c>
      <c r="E352" s="5">
        <v>100</v>
      </c>
      <c r="F352" s="5" t="s">
        <v>104</v>
      </c>
      <c r="G352" s="54">
        <v>1</v>
      </c>
      <c r="H352" s="105">
        <v>171.71</v>
      </c>
      <c r="I352" s="92" t="s">
        <v>701</v>
      </c>
      <c r="J352" s="113"/>
      <c r="K352" s="83">
        <f t="shared" si="5"/>
        <v>0</v>
      </c>
    </row>
    <row r="353" spans="2:11" ht="15">
      <c r="B353" s="77"/>
      <c r="C353" s="47">
        <v>36353</v>
      </c>
      <c r="D353" s="60">
        <v>5</v>
      </c>
      <c r="E353" s="5">
        <v>125</v>
      </c>
      <c r="F353" s="5" t="s">
        <v>104</v>
      </c>
      <c r="G353" s="54">
        <v>1</v>
      </c>
      <c r="H353" s="105">
        <v>270.29</v>
      </c>
      <c r="I353" s="92" t="s">
        <v>702</v>
      </c>
      <c r="J353" s="113"/>
      <c r="K353" s="83">
        <f t="shared" si="5"/>
        <v>0</v>
      </c>
    </row>
    <row r="354" spans="2:11" ht="15">
      <c r="B354" s="77"/>
      <c r="C354" s="47">
        <v>36354</v>
      </c>
      <c r="D354" s="60">
        <v>6</v>
      </c>
      <c r="E354" s="5">
        <v>150</v>
      </c>
      <c r="F354" s="5" t="s">
        <v>104</v>
      </c>
      <c r="G354" s="54">
        <v>1</v>
      </c>
      <c r="H354" s="105">
        <v>270.29</v>
      </c>
      <c r="I354" s="92" t="s">
        <v>703</v>
      </c>
      <c r="J354" s="113"/>
      <c r="K354" s="83">
        <f t="shared" si="5"/>
        <v>0</v>
      </c>
    </row>
    <row r="355" spans="2:11" ht="15">
      <c r="B355" s="77"/>
      <c r="C355" s="47">
        <v>36355</v>
      </c>
      <c r="D355" s="60">
        <v>8</v>
      </c>
      <c r="E355" s="5">
        <v>200</v>
      </c>
      <c r="F355" s="5" t="s">
        <v>104</v>
      </c>
      <c r="G355" s="54">
        <v>1</v>
      </c>
      <c r="H355" s="105">
        <v>440.1</v>
      </c>
      <c r="I355" s="92" t="s">
        <v>704</v>
      </c>
      <c r="J355" s="113"/>
      <c r="K355" s="83">
        <f t="shared" si="5"/>
        <v>0</v>
      </c>
    </row>
    <row r="356" spans="2:11" ht="15">
      <c r="B356" s="77"/>
      <c r="C356" s="47">
        <v>36356</v>
      </c>
      <c r="D356" s="60">
        <v>10</v>
      </c>
      <c r="E356" s="5">
        <v>250</v>
      </c>
      <c r="F356" s="5" t="s">
        <v>104</v>
      </c>
      <c r="G356" s="54">
        <v>1</v>
      </c>
      <c r="H356" s="105">
        <v>1234.57</v>
      </c>
      <c r="I356" s="92" t="s">
        <v>705</v>
      </c>
      <c r="J356" s="113"/>
      <c r="K356" s="83">
        <f t="shared" si="5"/>
        <v>0</v>
      </c>
    </row>
    <row r="357" spans="2:11" ht="15">
      <c r="B357" s="77"/>
      <c r="C357" s="47">
        <v>36357</v>
      </c>
      <c r="D357" s="60">
        <v>12</v>
      </c>
      <c r="E357" s="5">
        <v>300</v>
      </c>
      <c r="F357" s="5" t="s">
        <v>104</v>
      </c>
      <c r="G357" s="54">
        <v>1</v>
      </c>
      <c r="H357" s="105">
        <v>1331</v>
      </c>
      <c r="I357" s="92" t="s">
        <v>706</v>
      </c>
      <c r="J357" s="113"/>
      <c r="K357" s="83">
        <f t="shared" si="5"/>
        <v>0</v>
      </c>
    </row>
    <row r="358" spans="2:11" ht="15">
      <c r="B358" s="76" t="s">
        <v>268</v>
      </c>
      <c r="C358" s="42">
        <v>36385</v>
      </c>
      <c r="D358" s="62">
        <v>0.5</v>
      </c>
      <c r="E358" s="44">
        <v>13</v>
      </c>
      <c r="F358" s="44" t="s">
        <v>104</v>
      </c>
      <c r="G358" s="53">
        <v>50</v>
      </c>
      <c r="H358" s="107">
        <v>57.06</v>
      </c>
      <c r="I358" s="92" t="s">
        <v>707</v>
      </c>
      <c r="J358" s="113"/>
      <c r="K358" s="83">
        <f t="shared" si="5"/>
        <v>0</v>
      </c>
    </row>
    <row r="359" spans="2:11" ht="15">
      <c r="B359" s="77" t="s">
        <v>267</v>
      </c>
      <c r="C359" s="47">
        <v>36386</v>
      </c>
      <c r="D359" s="60">
        <v>0.75</v>
      </c>
      <c r="E359" s="5">
        <v>19</v>
      </c>
      <c r="F359" s="5" t="s">
        <v>104</v>
      </c>
      <c r="G359" s="54">
        <v>50</v>
      </c>
      <c r="H359" s="105">
        <v>66.97</v>
      </c>
      <c r="I359" s="92" t="s">
        <v>708</v>
      </c>
      <c r="J359" s="113"/>
      <c r="K359" s="83">
        <f t="shared" si="5"/>
        <v>0</v>
      </c>
    </row>
    <row r="360" spans="2:11" ht="15">
      <c r="B360" s="77"/>
      <c r="C360" s="47">
        <v>36387</v>
      </c>
      <c r="D360" s="60">
        <v>1</v>
      </c>
      <c r="E360" s="5">
        <v>25</v>
      </c>
      <c r="F360" s="5" t="s">
        <v>104</v>
      </c>
      <c r="G360" s="54">
        <v>25</v>
      </c>
      <c r="H360" s="105">
        <v>73.4</v>
      </c>
      <c r="I360" s="92" t="s">
        <v>709</v>
      </c>
      <c r="J360" s="113"/>
      <c r="K360" s="83">
        <f t="shared" si="5"/>
        <v>0</v>
      </c>
    </row>
    <row r="361" spans="2:11" ht="15">
      <c r="B361" s="77"/>
      <c r="C361" s="47">
        <v>36388</v>
      </c>
      <c r="D361" s="60">
        <v>1.25</v>
      </c>
      <c r="E361" s="5">
        <v>32</v>
      </c>
      <c r="F361" s="5" t="s">
        <v>104</v>
      </c>
      <c r="G361" s="54">
        <v>25</v>
      </c>
      <c r="H361" s="105">
        <v>101</v>
      </c>
      <c r="I361" s="92" t="s">
        <v>710</v>
      </c>
      <c r="J361" s="113"/>
      <c r="K361" s="83">
        <f t="shared" si="5"/>
        <v>0</v>
      </c>
    </row>
    <row r="362" spans="2:11" ht="15">
      <c r="B362" s="77"/>
      <c r="C362" s="47">
        <v>36389</v>
      </c>
      <c r="D362" s="60">
        <v>1.5</v>
      </c>
      <c r="E362" s="5">
        <v>38</v>
      </c>
      <c r="F362" s="5" t="s">
        <v>104</v>
      </c>
      <c r="G362" s="54">
        <v>25</v>
      </c>
      <c r="H362" s="105">
        <v>110.37</v>
      </c>
      <c r="I362" s="92" t="s">
        <v>711</v>
      </c>
      <c r="J362" s="113"/>
      <c r="K362" s="83">
        <f t="shared" si="5"/>
        <v>0</v>
      </c>
    </row>
    <row r="363" spans="2:11" ht="15">
      <c r="B363" s="77"/>
      <c r="C363" s="47">
        <v>36390</v>
      </c>
      <c r="D363" s="60">
        <v>2</v>
      </c>
      <c r="E363" s="5">
        <v>50</v>
      </c>
      <c r="F363" s="5" t="s">
        <v>104</v>
      </c>
      <c r="G363" s="54">
        <v>20</v>
      </c>
      <c r="H363" s="105">
        <v>112.78</v>
      </c>
      <c r="I363" s="92" t="s">
        <v>712</v>
      </c>
      <c r="J363" s="113"/>
      <c r="K363" s="83">
        <f t="shared" si="5"/>
        <v>0</v>
      </c>
    </row>
    <row r="364" spans="2:11" ht="15">
      <c r="B364" s="77"/>
      <c r="C364" s="47">
        <v>36391</v>
      </c>
      <c r="D364" s="60">
        <v>2.5</v>
      </c>
      <c r="E364" s="5">
        <v>60</v>
      </c>
      <c r="F364" s="5" t="s">
        <v>104</v>
      </c>
      <c r="G364" s="54">
        <v>10</v>
      </c>
      <c r="H364" s="105">
        <v>259.57</v>
      </c>
      <c r="I364" s="92" t="s">
        <v>713</v>
      </c>
      <c r="J364" s="113"/>
      <c r="K364" s="83">
        <f t="shared" si="5"/>
        <v>0</v>
      </c>
    </row>
    <row r="365" spans="2:11" ht="15">
      <c r="B365" s="77"/>
      <c r="C365" s="47">
        <v>36392</v>
      </c>
      <c r="D365" s="60">
        <v>3</v>
      </c>
      <c r="E365" s="5">
        <v>75</v>
      </c>
      <c r="F365" s="5" t="s">
        <v>104</v>
      </c>
      <c r="G365" s="54">
        <v>20</v>
      </c>
      <c r="H365" s="105">
        <v>266.79</v>
      </c>
      <c r="I365" s="92" t="s">
        <v>714</v>
      </c>
      <c r="J365" s="113"/>
      <c r="K365" s="83">
        <f t="shared" si="5"/>
        <v>0</v>
      </c>
    </row>
    <row r="366" spans="2:11" ht="15">
      <c r="B366" s="79"/>
      <c r="C366" s="50">
        <v>36393</v>
      </c>
      <c r="D366" s="63">
        <v>4</v>
      </c>
      <c r="E366" s="5">
        <v>100</v>
      </c>
      <c r="F366" s="52" t="s">
        <v>104</v>
      </c>
      <c r="G366" s="56">
        <v>10</v>
      </c>
      <c r="H366" s="106">
        <v>485.37</v>
      </c>
      <c r="I366" s="92" t="s">
        <v>715</v>
      </c>
      <c r="J366" s="113"/>
      <c r="K366" s="83">
        <f t="shared" si="5"/>
        <v>0</v>
      </c>
    </row>
    <row r="367" spans="2:11" ht="15">
      <c r="B367" s="76" t="s">
        <v>269</v>
      </c>
      <c r="C367" s="42">
        <v>36250</v>
      </c>
      <c r="D367" s="62">
        <v>0.5</v>
      </c>
      <c r="E367" s="44">
        <v>13</v>
      </c>
      <c r="F367" s="44" t="s">
        <v>104</v>
      </c>
      <c r="G367" s="53">
        <v>15</v>
      </c>
      <c r="H367" s="105">
        <v>66.97</v>
      </c>
      <c r="I367" s="92" t="s">
        <v>716</v>
      </c>
      <c r="J367" s="113"/>
      <c r="K367" s="83">
        <f t="shared" si="5"/>
        <v>0</v>
      </c>
    </row>
    <row r="368" spans="2:11" ht="15">
      <c r="B368" s="77"/>
      <c r="C368" s="47">
        <v>36251</v>
      </c>
      <c r="D368" s="60">
        <v>0.75</v>
      </c>
      <c r="E368" s="5">
        <v>19</v>
      </c>
      <c r="F368" s="5" t="s">
        <v>104</v>
      </c>
      <c r="G368" s="54">
        <v>10</v>
      </c>
      <c r="H368" s="105">
        <v>79.83</v>
      </c>
      <c r="I368" s="92" t="s">
        <v>717</v>
      </c>
      <c r="J368" s="113"/>
      <c r="K368" s="83">
        <f t="shared" si="5"/>
        <v>0</v>
      </c>
    </row>
    <row r="369" spans="2:11" ht="15">
      <c r="B369" s="77"/>
      <c r="C369" s="47">
        <v>36252</v>
      </c>
      <c r="D369" s="60">
        <v>1</v>
      </c>
      <c r="E369" s="5">
        <v>25</v>
      </c>
      <c r="F369" s="5" t="s">
        <v>104</v>
      </c>
      <c r="G369" s="54">
        <v>10</v>
      </c>
      <c r="H369" s="105">
        <v>109.03</v>
      </c>
      <c r="I369" s="92" t="s">
        <v>718</v>
      </c>
      <c r="J369" s="113"/>
      <c r="K369" s="83">
        <f t="shared" si="5"/>
        <v>0</v>
      </c>
    </row>
    <row r="370" spans="2:11" ht="15">
      <c r="B370" s="77"/>
      <c r="C370" s="47">
        <v>36253</v>
      </c>
      <c r="D370" s="60">
        <v>1.25</v>
      </c>
      <c r="E370" s="5">
        <v>32</v>
      </c>
      <c r="F370" s="5" t="s">
        <v>104</v>
      </c>
      <c r="G370" s="54">
        <v>15</v>
      </c>
      <c r="H370" s="105">
        <v>133.67</v>
      </c>
      <c r="I370" s="92" t="s">
        <v>719</v>
      </c>
      <c r="J370" s="113"/>
      <c r="K370" s="83">
        <f t="shared" si="5"/>
        <v>0</v>
      </c>
    </row>
    <row r="371" spans="2:11" ht="15">
      <c r="B371" s="77"/>
      <c r="C371" s="47">
        <v>36254</v>
      </c>
      <c r="D371" s="60">
        <v>1.5</v>
      </c>
      <c r="E371" s="5">
        <v>38</v>
      </c>
      <c r="F371" s="5" t="s">
        <v>104</v>
      </c>
      <c r="G371" s="54">
        <v>15</v>
      </c>
      <c r="H371" s="105">
        <v>133.67</v>
      </c>
      <c r="I371" s="92" t="s">
        <v>720</v>
      </c>
      <c r="J371" s="113"/>
      <c r="K371" s="83">
        <f t="shared" si="5"/>
        <v>0</v>
      </c>
    </row>
    <row r="372" spans="2:11" ht="15">
      <c r="B372" s="77"/>
      <c r="C372" s="47">
        <v>36255</v>
      </c>
      <c r="D372" s="60">
        <v>2</v>
      </c>
      <c r="E372" s="5">
        <v>50</v>
      </c>
      <c r="F372" s="5" t="s">
        <v>104</v>
      </c>
      <c r="G372" s="54">
        <v>5</v>
      </c>
      <c r="H372" s="105">
        <v>199.83</v>
      </c>
      <c r="I372" s="92" t="s">
        <v>721</v>
      </c>
      <c r="J372" s="113"/>
      <c r="K372" s="83">
        <f t="shared" si="5"/>
        <v>0</v>
      </c>
    </row>
    <row r="373" spans="2:11" ht="15">
      <c r="B373" s="77"/>
      <c r="C373" s="47">
        <v>36256</v>
      </c>
      <c r="D373" s="60">
        <v>2.5</v>
      </c>
      <c r="E373" s="5">
        <v>60</v>
      </c>
      <c r="F373" s="5" t="s">
        <v>104</v>
      </c>
      <c r="G373" s="54">
        <v>5</v>
      </c>
      <c r="H373" s="105">
        <v>325.71</v>
      </c>
      <c r="I373" s="92" t="s">
        <v>722</v>
      </c>
      <c r="J373" s="113"/>
      <c r="K373" s="83">
        <f t="shared" si="5"/>
        <v>0</v>
      </c>
    </row>
    <row r="374" spans="2:11" ht="15">
      <c r="B374" s="77"/>
      <c r="C374" s="47">
        <v>36257</v>
      </c>
      <c r="D374" s="60">
        <v>3</v>
      </c>
      <c r="E374" s="5">
        <v>75</v>
      </c>
      <c r="F374" s="5" t="s">
        <v>104</v>
      </c>
      <c r="G374" s="54">
        <v>4</v>
      </c>
      <c r="H374" s="105">
        <v>392.95</v>
      </c>
      <c r="I374" s="92" t="s">
        <v>723</v>
      </c>
      <c r="J374" s="113"/>
      <c r="K374" s="83">
        <f t="shared" si="5"/>
        <v>0</v>
      </c>
    </row>
    <row r="375" spans="2:11" ht="15">
      <c r="B375" s="77"/>
      <c r="C375" s="47">
        <v>36258</v>
      </c>
      <c r="D375" s="60">
        <v>4</v>
      </c>
      <c r="E375" s="5">
        <v>100</v>
      </c>
      <c r="F375" s="5" t="s">
        <v>104</v>
      </c>
      <c r="G375" s="54">
        <v>1</v>
      </c>
      <c r="H375" s="105">
        <v>489.65</v>
      </c>
      <c r="I375" s="92" t="s">
        <v>724</v>
      </c>
      <c r="J375" s="113"/>
      <c r="K375" s="83">
        <f t="shared" si="5"/>
        <v>0</v>
      </c>
    </row>
    <row r="376" spans="2:11" ht="15">
      <c r="B376" s="77"/>
      <c r="C376" s="47">
        <v>36259</v>
      </c>
      <c r="D376" s="60">
        <v>6</v>
      </c>
      <c r="E376" s="5">
        <v>150</v>
      </c>
      <c r="F376" s="5" t="s">
        <v>104</v>
      </c>
      <c r="G376" s="54">
        <v>1</v>
      </c>
      <c r="H376" s="105">
        <v>594.92</v>
      </c>
      <c r="I376" s="92" t="s">
        <v>725</v>
      </c>
      <c r="J376" s="113"/>
      <c r="K376" s="83">
        <f t="shared" si="5"/>
        <v>0</v>
      </c>
    </row>
    <row r="377" spans="2:11" ht="15">
      <c r="B377" s="79"/>
      <c r="C377" s="50">
        <v>36260</v>
      </c>
      <c r="D377" s="63">
        <v>8</v>
      </c>
      <c r="E377" s="5">
        <v>200</v>
      </c>
      <c r="F377" s="52" t="s">
        <v>104</v>
      </c>
      <c r="G377" s="56">
        <v>1</v>
      </c>
      <c r="H377" s="105">
        <v>744.65</v>
      </c>
      <c r="I377" s="92" t="s">
        <v>726</v>
      </c>
      <c r="J377" s="113"/>
      <c r="K377" s="83">
        <f t="shared" si="5"/>
        <v>0</v>
      </c>
    </row>
    <row r="378" spans="2:11" ht="24">
      <c r="B378" s="65" t="s">
        <v>270</v>
      </c>
      <c r="C378" s="42" t="s">
        <v>272</v>
      </c>
      <c r="D378" s="62" t="s">
        <v>277</v>
      </c>
      <c r="E378" s="45"/>
      <c r="F378" s="44"/>
      <c r="G378" s="44">
        <v>36</v>
      </c>
      <c r="H378" s="107">
        <v>25.25</v>
      </c>
      <c r="I378" s="92" t="s">
        <v>727</v>
      </c>
      <c r="J378" s="113"/>
      <c r="K378" s="83">
        <f t="shared" si="5"/>
        <v>0</v>
      </c>
    </row>
    <row r="379" spans="2:11" ht="12.75">
      <c r="B379" s="46" t="s">
        <v>271</v>
      </c>
      <c r="C379" s="47" t="s">
        <v>273</v>
      </c>
      <c r="D379" s="60" t="s">
        <v>278</v>
      </c>
      <c r="E379" s="49"/>
      <c r="F379" s="5"/>
      <c r="G379" s="5">
        <v>36</v>
      </c>
      <c r="H379" s="105">
        <v>37.58</v>
      </c>
      <c r="I379" s="92" t="s">
        <v>728</v>
      </c>
      <c r="J379" s="113"/>
      <c r="K379" s="83">
        <f t="shared" si="5"/>
        <v>0</v>
      </c>
    </row>
    <row r="380" spans="2:11" ht="12.75">
      <c r="B380" s="46"/>
      <c r="C380" s="47" t="s">
        <v>274</v>
      </c>
      <c r="D380" s="60" t="s">
        <v>279</v>
      </c>
      <c r="E380" s="49"/>
      <c r="F380" s="5"/>
      <c r="G380" s="5">
        <v>24</v>
      </c>
      <c r="H380" s="105">
        <v>61.58</v>
      </c>
      <c r="I380" s="92" t="s">
        <v>729</v>
      </c>
      <c r="J380" s="113"/>
      <c r="K380" s="83">
        <f t="shared" si="5"/>
        <v>0</v>
      </c>
    </row>
    <row r="381" spans="2:11" ht="12.75">
      <c r="B381" s="46"/>
      <c r="C381" s="47" t="s">
        <v>275</v>
      </c>
      <c r="D381" s="60" t="s">
        <v>280</v>
      </c>
      <c r="E381" s="49"/>
      <c r="F381" s="5"/>
      <c r="G381" s="5">
        <v>12</v>
      </c>
      <c r="H381" s="105">
        <v>117.21</v>
      </c>
      <c r="I381" s="92" t="s">
        <v>730</v>
      </c>
      <c r="J381" s="113"/>
      <c r="K381" s="83">
        <f t="shared" si="5"/>
        <v>0</v>
      </c>
    </row>
    <row r="382" spans="2:11" ht="12.75">
      <c r="B382" s="55"/>
      <c r="C382" s="50" t="s">
        <v>276</v>
      </c>
      <c r="D382" s="63" t="s">
        <v>281</v>
      </c>
      <c r="E382" s="58"/>
      <c r="F382" s="52"/>
      <c r="G382" s="52" t="s">
        <v>104</v>
      </c>
      <c r="H382" s="106">
        <v>438.34</v>
      </c>
      <c r="I382" s="92" t="s">
        <v>731</v>
      </c>
      <c r="J382" s="113"/>
      <c r="K382" s="83">
        <f t="shared" si="5"/>
        <v>0</v>
      </c>
    </row>
    <row r="383" spans="2:11" ht="24">
      <c r="B383" s="65" t="s">
        <v>282</v>
      </c>
      <c r="C383" s="42">
        <v>2012099</v>
      </c>
      <c r="D383" s="62" t="s">
        <v>284</v>
      </c>
      <c r="E383" s="45"/>
      <c r="F383" s="44"/>
      <c r="G383" s="44">
        <v>36</v>
      </c>
      <c r="H383" s="107">
        <v>29.48</v>
      </c>
      <c r="I383" s="92" t="s">
        <v>732</v>
      </c>
      <c r="J383" s="113"/>
      <c r="K383" s="83">
        <f t="shared" si="5"/>
        <v>0</v>
      </c>
    </row>
    <row r="384" spans="2:11" ht="12.75">
      <c r="B384" s="46" t="s">
        <v>283</v>
      </c>
      <c r="C384" s="47">
        <v>2012100</v>
      </c>
      <c r="D384" s="60" t="s">
        <v>285</v>
      </c>
      <c r="E384" s="49"/>
      <c r="F384" s="5"/>
      <c r="G384" s="5">
        <v>36</v>
      </c>
      <c r="H384" s="105">
        <v>45.77</v>
      </c>
      <c r="I384" s="92" t="s">
        <v>733</v>
      </c>
      <c r="J384" s="113"/>
      <c r="K384" s="83">
        <f t="shared" si="5"/>
        <v>0</v>
      </c>
    </row>
    <row r="385" spans="2:11" ht="12.75">
      <c r="B385" s="46"/>
      <c r="C385" s="47">
        <v>2012101</v>
      </c>
      <c r="D385" s="60" t="s">
        <v>286</v>
      </c>
      <c r="E385" s="49"/>
      <c r="F385" s="5"/>
      <c r="G385" s="5">
        <v>24</v>
      </c>
      <c r="H385" s="105">
        <v>74.24</v>
      </c>
      <c r="I385" s="92" t="s">
        <v>734</v>
      </c>
      <c r="J385" s="113"/>
      <c r="K385" s="83">
        <f t="shared" si="5"/>
        <v>0</v>
      </c>
    </row>
    <row r="386" spans="2:11" ht="12.75">
      <c r="B386" s="55"/>
      <c r="C386" s="50">
        <v>2012158</v>
      </c>
      <c r="D386" s="63" t="s">
        <v>287</v>
      </c>
      <c r="E386" s="58"/>
      <c r="F386" s="52"/>
      <c r="G386" s="52">
        <v>96</v>
      </c>
      <c r="H386" s="106">
        <v>13.71</v>
      </c>
      <c r="I386" s="92" t="s">
        <v>735</v>
      </c>
      <c r="J386" s="113"/>
      <c r="K386" s="83">
        <f t="shared" si="5"/>
        <v>0</v>
      </c>
    </row>
    <row r="387" spans="2:11" ht="21" customHeight="1">
      <c r="B387" s="41" t="s">
        <v>290</v>
      </c>
      <c r="C387" s="42">
        <v>6028</v>
      </c>
      <c r="D387" s="62" t="s">
        <v>288</v>
      </c>
      <c r="E387" s="45"/>
      <c r="F387" s="71"/>
      <c r="G387" s="53">
        <v>24</v>
      </c>
      <c r="H387" s="105">
        <v>45.49</v>
      </c>
      <c r="I387" s="92" t="s">
        <v>736</v>
      </c>
      <c r="J387" s="113"/>
      <c r="K387" s="83">
        <f t="shared" si="5"/>
        <v>0</v>
      </c>
    </row>
    <row r="388" spans="2:11" ht="22.5" customHeight="1">
      <c r="B388" s="66" t="s">
        <v>289</v>
      </c>
      <c r="C388" s="67" t="s">
        <v>359</v>
      </c>
      <c r="D388" s="69" t="s">
        <v>278</v>
      </c>
      <c r="E388" s="70"/>
      <c r="F388" s="52"/>
      <c r="G388" s="72">
        <v>12</v>
      </c>
      <c r="H388" s="110">
        <v>41.27</v>
      </c>
      <c r="I388" s="92" t="s">
        <v>737</v>
      </c>
      <c r="J388" s="113"/>
      <c r="K388" s="83">
        <f t="shared" si="5"/>
        <v>0</v>
      </c>
    </row>
    <row r="389" spans="2:11" ht="12.75">
      <c r="B389" s="46"/>
      <c r="C389" s="47"/>
      <c r="D389" s="60"/>
      <c r="E389" s="49"/>
      <c r="F389" s="5"/>
      <c r="G389" s="54"/>
      <c r="H389" s="57"/>
      <c r="I389" s="73"/>
      <c r="J389" s="64"/>
      <c r="K389" s="38"/>
    </row>
    <row r="390" spans="2:10" ht="12.75">
      <c r="B390" s="10"/>
      <c r="C390" s="18"/>
      <c r="D390" s="21"/>
      <c r="F390" s="6"/>
      <c r="G390" s="12"/>
      <c r="H390" s="8"/>
      <c r="I390" s="30"/>
      <c r="J390" s="29"/>
    </row>
    <row r="391" spans="2:10" ht="12.75">
      <c r="B391" s="10"/>
      <c r="C391" s="18"/>
      <c r="D391" s="21"/>
      <c r="F391" s="6"/>
      <c r="G391" s="12"/>
      <c r="H391" s="8"/>
      <c r="I391" s="30"/>
      <c r="J391" s="29"/>
    </row>
    <row r="392" spans="2:10" ht="14.25" thickBot="1">
      <c r="B392" s="32"/>
      <c r="C392" s="32"/>
      <c r="D392" s="33"/>
      <c r="E392" s="34"/>
      <c r="F392" s="34"/>
      <c r="G392" s="12"/>
      <c r="H392" s="9"/>
      <c r="I392" s="30"/>
      <c r="J392" s="29"/>
    </row>
    <row r="393" spans="2:10" ht="15.75">
      <c r="B393" s="118" t="s">
        <v>0</v>
      </c>
      <c r="C393" s="118"/>
      <c r="D393" s="118"/>
      <c r="E393" s="118"/>
      <c r="F393" s="118"/>
      <c r="G393" s="12"/>
      <c r="H393" s="8"/>
      <c r="I393" s="30"/>
      <c r="J393" s="29"/>
    </row>
    <row r="394" spans="2:10" ht="15.75">
      <c r="B394" s="119" t="s">
        <v>176</v>
      </c>
      <c r="C394" s="119"/>
      <c r="D394" s="119"/>
      <c r="E394" s="119"/>
      <c r="F394" s="119"/>
      <c r="G394" s="12"/>
      <c r="H394" s="8"/>
      <c r="I394" s="30"/>
      <c r="J394" s="29"/>
    </row>
    <row r="395" spans="2:10" ht="15">
      <c r="B395" s="120" t="s">
        <v>361</v>
      </c>
      <c r="C395" s="120"/>
      <c r="D395" s="120"/>
      <c r="E395" s="120"/>
      <c r="F395" s="120"/>
      <c r="G395" s="12"/>
      <c r="H395" s="8"/>
      <c r="I395" s="30"/>
      <c r="J395" s="29"/>
    </row>
    <row r="396" spans="2:9" ht="14.25">
      <c r="B396" s="93" t="s">
        <v>738</v>
      </c>
      <c r="C396" s="125" t="s">
        <v>739</v>
      </c>
      <c r="D396" s="126"/>
      <c r="E396" s="125" t="s">
        <v>740</v>
      </c>
      <c r="F396" s="126"/>
      <c r="G396" s="126"/>
      <c r="I396" s="94"/>
    </row>
    <row r="397" spans="2:10" ht="14.25" thickBot="1">
      <c r="B397" s="35"/>
      <c r="C397" s="35"/>
      <c r="D397" s="36"/>
      <c r="E397" s="37"/>
      <c r="F397" s="37"/>
      <c r="G397" s="12"/>
      <c r="H397" s="8"/>
      <c r="I397" s="30"/>
      <c r="J397" s="29"/>
    </row>
    <row r="398" spans="2:10" ht="20.25" thickBot="1">
      <c r="B398" s="121" t="s">
        <v>177</v>
      </c>
      <c r="C398" s="122"/>
      <c r="D398" s="122"/>
      <c r="E398" s="122"/>
      <c r="F398" s="123"/>
      <c r="G398" s="12"/>
      <c r="H398" s="9"/>
      <c r="I398" s="30"/>
      <c r="J398" s="29"/>
    </row>
    <row r="399" spans="2:10" ht="13.5">
      <c r="B399" s="35"/>
      <c r="C399" s="35"/>
      <c r="D399" s="36"/>
      <c r="E399" s="37"/>
      <c r="F399" s="37"/>
      <c r="G399" s="12"/>
      <c r="H399" s="9"/>
      <c r="I399" s="30"/>
      <c r="J399" s="29"/>
    </row>
    <row r="400" spans="1:9" ht="13.5">
      <c r="A400" s="95"/>
      <c r="B400" s="96" t="s">
        <v>178</v>
      </c>
      <c r="C400" s="97"/>
      <c r="D400" s="98"/>
      <c r="E400" s="37"/>
      <c r="F400" s="37"/>
      <c r="G400" s="37"/>
      <c r="H400" s="37"/>
      <c r="I400" s="37"/>
    </row>
    <row r="401" spans="1:9" ht="13.5">
      <c r="A401" s="95"/>
      <c r="B401" s="96"/>
      <c r="C401" s="97"/>
      <c r="D401" s="98"/>
      <c r="E401" s="37"/>
      <c r="F401" s="37"/>
      <c r="G401" s="37"/>
      <c r="H401" s="37"/>
      <c r="I401" s="37"/>
    </row>
    <row r="402" spans="1:9" ht="13.5">
      <c r="A402" s="95"/>
      <c r="B402" s="96" t="s">
        <v>179</v>
      </c>
      <c r="C402" s="97"/>
      <c r="D402" s="98"/>
      <c r="E402" s="37"/>
      <c r="F402" s="37"/>
      <c r="G402" s="37"/>
      <c r="H402" s="37"/>
      <c r="I402" s="37"/>
    </row>
    <row r="403" spans="1:9" ht="13.5">
      <c r="A403" s="95"/>
      <c r="B403" s="96"/>
      <c r="C403" s="97"/>
      <c r="D403" s="98"/>
      <c r="E403" s="37"/>
      <c r="F403" s="37"/>
      <c r="G403" s="37"/>
      <c r="H403" s="37"/>
      <c r="I403" s="37"/>
    </row>
    <row r="404" spans="1:9" ht="13.5">
      <c r="A404" s="95"/>
      <c r="B404" s="99" t="s">
        <v>741</v>
      </c>
      <c r="C404" s="100"/>
      <c r="D404" s="101"/>
      <c r="E404" s="102"/>
      <c r="F404" s="102"/>
      <c r="G404" s="102"/>
      <c r="H404" s="37"/>
      <c r="I404" s="37"/>
    </row>
    <row r="405" spans="1:9" ht="13.5">
      <c r="A405" s="95"/>
      <c r="B405" s="96" t="s">
        <v>742</v>
      </c>
      <c r="C405" s="97"/>
      <c r="D405" s="98"/>
      <c r="E405" s="37"/>
      <c r="F405" s="37"/>
      <c r="G405" s="37"/>
      <c r="H405" s="37"/>
      <c r="I405" s="37"/>
    </row>
    <row r="406" spans="1:9" ht="13.5">
      <c r="A406" s="95"/>
      <c r="B406" s="96"/>
      <c r="C406" s="97"/>
      <c r="D406" s="98"/>
      <c r="E406" s="37"/>
      <c r="F406" s="37"/>
      <c r="G406" s="37"/>
      <c r="H406" s="37"/>
      <c r="I406" s="37"/>
    </row>
    <row r="407" spans="1:9" ht="13.5">
      <c r="A407" s="95"/>
      <c r="B407" s="96" t="s">
        <v>743</v>
      </c>
      <c r="C407" s="97"/>
      <c r="D407" s="98"/>
      <c r="E407" s="37"/>
      <c r="F407" s="37"/>
      <c r="G407" s="37"/>
      <c r="H407" s="37"/>
      <c r="I407" s="37"/>
    </row>
    <row r="408" spans="1:9" ht="13.5">
      <c r="A408" s="95"/>
      <c r="B408" s="96"/>
      <c r="C408" s="97"/>
      <c r="D408" s="98"/>
      <c r="E408" s="37"/>
      <c r="F408" s="37"/>
      <c r="G408" s="37"/>
      <c r="H408" s="37"/>
      <c r="I408" s="37"/>
    </row>
    <row r="409" spans="1:9" ht="13.5">
      <c r="A409" s="95"/>
      <c r="B409" s="96" t="s">
        <v>180</v>
      </c>
      <c r="C409" s="97"/>
      <c r="D409" s="98"/>
      <c r="E409" s="37"/>
      <c r="F409" s="37"/>
      <c r="G409" s="37"/>
      <c r="H409" s="37"/>
      <c r="I409" s="37"/>
    </row>
    <row r="410" spans="1:9" ht="13.5">
      <c r="A410" s="95"/>
      <c r="B410" s="96" t="s">
        <v>181</v>
      </c>
      <c r="C410" s="97"/>
      <c r="D410" s="98"/>
      <c r="E410" s="37"/>
      <c r="F410" s="37"/>
      <c r="G410" s="37"/>
      <c r="H410" s="37"/>
      <c r="I410" s="37"/>
    </row>
    <row r="411" spans="1:9" ht="13.5">
      <c r="A411" s="95"/>
      <c r="B411" s="96" t="s">
        <v>182</v>
      </c>
      <c r="C411" s="97"/>
      <c r="D411" s="98"/>
      <c r="E411" s="37"/>
      <c r="F411" s="37"/>
      <c r="G411" s="37"/>
      <c r="H411" s="37"/>
      <c r="I411" s="37"/>
    </row>
    <row r="412" spans="1:9" ht="13.5">
      <c r="A412" s="95"/>
      <c r="B412" s="96" t="s">
        <v>183</v>
      </c>
      <c r="C412" s="97"/>
      <c r="D412" s="98"/>
      <c r="E412" s="37"/>
      <c r="F412" s="37"/>
      <c r="G412" s="37"/>
      <c r="H412" s="37"/>
      <c r="I412" s="37"/>
    </row>
    <row r="413" spans="1:9" ht="13.5">
      <c r="A413" s="95"/>
      <c r="B413" s="96"/>
      <c r="C413" s="97"/>
      <c r="D413" s="98"/>
      <c r="E413" s="37"/>
      <c r="F413" s="37"/>
      <c r="G413" s="37"/>
      <c r="H413" s="37"/>
      <c r="I413" s="37"/>
    </row>
    <row r="414" spans="1:9" ht="13.5">
      <c r="A414" s="95"/>
      <c r="B414" s="96" t="s">
        <v>184</v>
      </c>
      <c r="C414" s="97"/>
      <c r="D414" s="98"/>
      <c r="E414" s="37"/>
      <c r="F414" s="37"/>
      <c r="G414" s="37"/>
      <c r="H414" s="37"/>
      <c r="I414" s="37"/>
    </row>
    <row r="415" spans="1:9" ht="13.5">
      <c r="A415" s="95"/>
      <c r="B415" s="96"/>
      <c r="C415" s="97"/>
      <c r="D415" s="98"/>
      <c r="E415" s="37"/>
      <c r="F415" s="37"/>
      <c r="G415" s="37"/>
      <c r="H415" s="37"/>
      <c r="I415" s="37"/>
    </row>
    <row r="416" spans="1:9" ht="13.5">
      <c r="A416" s="95"/>
      <c r="B416" s="96" t="s">
        <v>185</v>
      </c>
      <c r="C416" s="97"/>
      <c r="D416" s="98"/>
      <c r="E416" s="37"/>
      <c r="F416" s="37"/>
      <c r="G416" s="37"/>
      <c r="H416" s="37"/>
      <c r="I416" s="37"/>
    </row>
    <row r="417" spans="1:9" ht="13.5">
      <c r="A417" s="95"/>
      <c r="B417" s="96" t="s">
        <v>186</v>
      </c>
      <c r="C417" s="97"/>
      <c r="D417" s="98"/>
      <c r="E417" s="37"/>
      <c r="F417" s="37"/>
      <c r="G417" s="37"/>
      <c r="H417" s="37"/>
      <c r="I417" s="37"/>
    </row>
    <row r="418" spans="1:9" ht="13.5">
      <c r="A418" s="95"/>
      <c r="B418" s="96" t="s">
        <v>187</v>
      </c>
      <c r="C418" s="97"/>
      <c r="D418" s="98"/>
      <c r="E418" s="37"/>
      <c r="F418" s="37"/>
      <c r="G418" s="37"/>
      <c r="H418" s="37"/>
      <c r="I418" s="37"/>
    </row>
    <row r="419" spans="1:9" ht="13.5">
      <c r="A419" s="95"/>
      <c r="B419" s="96"/>
      <c r="C419" s="97"/>
      <c r="D419" s="98"/>
      <c r="E419" s="37"/>
      <c r="F419" s="37"/>
      <c r="G419" s="37"/>
      <c r="H419" s="37"/>
      <c r="I419" s="37"/>
    </row>
    <row r="420" spans="1:9" ht="13.5">
      <c r="A420" s="95"/>
      <c r="B420" s="96" t="s">
        <v>744</v>
      </c>
      <c r="C420" s="97"/>
      <c r="D420" s="98"/>
      <c r="E420" s="37"/>
      <c r="F420" s="37"/>
      <c r="G420" s="37"/>
      <c r="H420" s="37"/>
      <c r="I420" s="37"/>
    </row>
    <row r="421" spans="2:10" ht="12.75">
      <c r="B421" s="10"/>
      <c r="C421" s="18"/>
      <c r="D421" s="21"/>
      <c r="F421" s="6"/>
      <c r="G421" s="12"/>
      <c r="H421" s="14"/>
      <c r="I421" s="30"/>
      <c r="J421" s="29"/>
    </row>
    <row r="422" spans="2:10" ht="12.75">
      <c r="B422" s="10"/>
      <c r="C422" s="18"/>
      <c r="D422" s="21"/>
      <c r="F422" s="6"/>
      <c r="G422" s="12"/>
      <c r="H422" s="14"/>
      <c r="I422" s="30"/>
      <c r="J422" s="29"/>
    </row>
    <row r="423" spans="2:10" ht="12.75">
      <c r="B423" s="10"/>
      <c r="C423" s="18"/>
      <c r="D423" s="21"/>
      <c r="F423" s="6"/>
      <c r="G423" s="12"/>
      <c r="H423" s="14"/>
      <c r="I423" s="30"/>
      <c r="J423" s="29"/>
    </row>
    <row r="424" spans="2:10" ht="12.75">
      <c r="B424" s="10"/>
      <c r="C424" s="18"/>
      <c r="D424" s="21"/>
      <c r="F424" s="6"/>
      <c r="G424" s="12"/>
      <c r="H424" s="14"/>
      <c r="I424" s="30"/>
      <c r="J424" s="29"/>
    </row>
    <row r="425" spans="2:10" ht="12.75">
      <c r="B425" s="10"/>
      <c r="C425" s="18"/>
      <c r="D425" s="21"/>
      <c r="F425" s="6"/>
      <c r="G425" s="12"/>
      <c r="H425" s="15"/>
      <c r="I425" s="30"/>
      <c r="J425" s="29"/>
    </row>
    <row r="426" spans="2:10" ht="12.75">
      <c r="B426" s="10"/>
      <c r="C426" s="18"/>
      <c r="D426" s="21"/>
      <c r="F426" s="6"/>
      <c r="G426" s="12"/>
      <c r="H426" s="14"/>
      <c r="I426" s="30"/>
      <c r="J426" s="29"/>
    </row>
    <row r="427" spans="2:10" ht="12.75">
      <c r="B427" s="10"/>
      <c r="C427" s="18"/>
      <c r="D427" s="21"/>
      <c r="F427" s="6"/>
      <c r="G427" s="12"/>
      <c r="H427" s="14"/>
      <c r="I427" s="30"/>
      <c r="J427" s="29"/>
    </row>
    <row r="428" spans="2:10" ht="12.75">
      <c r="B428" s="10"/>
      <c r="C428" s="18"/>
      <c r="D428" s="21"/>
      <c r="F428" s="6"/>
      <c r="G428" s="12"/>
      <c r="H428" s="14"/>
      <c r="I428" s="30"/>
      <c r="J428" s="29"/>
    </row>
    <row r="429" spans="2:10" ht="12.75">
      <c r="B429" s="10"/>
      <c r="C429" s="18"/>
      <c r="D429" s="21"/>
      <c r="F429" s="6"/>
      <c r="G429" s="12"/>
      <c r="H429" s="9"/>
      <c r="I429" s="30"/>
      <c r="J429" s="29"/>
    </row>
    <row r="430" spans="2:10" ht="12.75">
      <c r="B430" s="10"/>
      <c r="C430" s="18"/>
      <c r="D430" s="21"/>
      <c r="F430" s="6"/>
      <c r="G430" s="12"/>
      <c r="H430" s="9"/>
      <c r="I430" s="30"/>
      <c r="J430" s="29"/>
    </row>
    <row r="431" spans="2:10" ht="12.75">
      <c r="B431" s="10"/>
      <c r="C431" s="18"/>
      <c r="D431" s="21"/>
      <c r="F431" s="6"/>
      <c r="G431" s="12"/>
      <c r="H431" s="9"/>
      <c r="I431" s="30"/>
      <c r="J431" s="29"/>
    </row>
    <row r="432" spans="2:10" ht="12.75">
      <c r="B432" s="10"/>
      <c r="C432" s="18"/>
      <c r="D432" s="21"/>
      <c r="F432" s="6"/>
      <c r="G432" s="12"/>
      <c r="I432" s="30"/>
      <c r="J432" s="29"/>
    </row>
    <row r="433" spans="2:10" ht="12.75">
      <c r="B433" s="10"/>
      <c r="C433" s="18"/>
      <c r="D433" s="21"/>
      <c r="F433" s="6"/>
      <c r="G433" s="12"/>
      <c r="I433" s="30"/>
      <c r="J433" s="29"/>
    </row>
    <row r="434" spans="2:10" ht="12.75">
      <c r="B434" s="10"/>
      <c r="C434" s="18"/>
      <c r="D434" s="21"/>
      <c r="F434" s="6"/>
      <c r="G434" s="12"/>
      <c r="H434" s="8"/>
      <c r="I434" s="30"/>
      <c r="J434" s="29"/>
    </row>
    <row r="435" spans="2:10" ht="12.75">
      <c r="B435" s="10"/>
      <c r="C435" s="18"/>
      <c r="D435" s="21"/>
      <c r="F435" s="6"/>
      <c r="G435" s="12"/>
      <c r="H435" s="8"/>
      <c r="I435" s="30"/>
      <c r="J435" s="29"/>
    </row>
    <row r="436" spans="2:10" ht="12.75">
      <c r="B436" s="10"/>
      <c r="C436" s="18"/>
      <c r="D436" s="21"/>
      <c r="F436" s="6"/>
      <c r="G436" s="12"/>
      <c r="H436" s="13"/>
      <c r="I436" s="30"/>
      <c r="J436" s="29"/>
    </row>
    <row r="437" spans="2:10" ht="12.75">
      <c r="B437" s="10"/>
      <c r="C437" s="18"/>
      <c r="D437" s="21"/>
      <c r="F437" s="6"/>
      <c r="G437" s="12"/>
      <c r="H437" s="8"/>
      <c r="I437" s="30"/>
      <c r="J437" s="29"/>
    </row>
    <row r="438" spans="2:10" ht="12.75">
      <c r="B438" s="10"/>
      <c r="C438" s="18"/>
      <c r="D438" s="21"/>
      <c r="F438" s="6"/>
      <c r="G438" s="12"/>
      <c r="H438" s="8"/>
      <c r="I438" s="30"/>
      <c r="J438" s="29"/>
    </row>
    <row r="439" spans="2:10" ht="12.75">
      <c r="B439" s="10"/>
      <c r="C439" s="18"/>
      <c r="D439" s="21"/>
      <c r="F439" s="6"/>
      <c r="G439" s="12"/>
      <c r="H439" s="8"/>
      <c r="I439" s="30"/>
      <c r="J439" s="29"/>
    </row>
    <row r="440" spans="2:10" ht="12.75">
      <c r="B440" s="10"/>
      <c r="C440" s="18"/>
      <c r="D440" s="21"/>
      <c r="F440" s="6"/>
      <c r="G440" s="12"/>
      <c r="H440" s="8"/>
      <c r="I440" s="30"/>
      <c r="J440" s="29"/>
    </row>
    <row r="441" spans="2:10" ht="12.75">
      <c r="B441" s="10"/>
      <c r="C441" s="18"/>
      <c r="D441" s="21"/>
      <c r="F441" s="6"/>
      <c r="G441" s="12"/>
      <c r="H441" s="8"/>
      <c r="I441" s="30"/>
      <c r="J441" s="29"/>
    </row>
    <row r="442" spans="2:10" ht="12.75">
      <c r="B442" s="10"/>
      <c r="C442" s="18"/>
      <c r="D442" s="21"/>
      <c r="F442" s="6"/>
      <c r="G442" s="12"/>
      <c r="H442" s="8"/>
      <c r="I442" s="30"/>
      <c r="J442" s="29"/>
    </row>
    <row r="443" spans="2:10" ht="12.75">
      <c r="B443" s="10"/>
      <c r="C443" s="18"/>
      <c r="D443" s="21"/>
      <c r="F443" s="6"/>
      <c r="G443" s="12"/>
      <c r="H443" s="8"/>
      <c r="I443" s="30"/>
      <c r="J443" s="29"/>
    </row>
    <row r="444" spans="2:10" ht="12.75">
      <c r="B444" s="10"/>
      <c r="C444" s="18"/>
      <c r="D444" s="21"/>
      <c r="F444" s="6"/>
      <c r="G444" s="12"/>
      <c r="H444" s="8"/>
      <c r="I444" s="30"/>
      <c r="J444" s="29"/>
    </row>
    <row r="445" spans="2:10" ht="12.75">
      <c r="B445" s="10"/>
      <c r="C445" s="18"/>
      <c r="D445" s="21"/>
      <c r="F445" s="6"/>
      <c r="G445" s="12"/>
      <c r="H445" s="13"/>
      <c r="I445" s="30"/>
      <c r="J445" s="29"/>
    </row>
    <row r="446" spans="2:10" ht="12.75">
      <c r="B446" s="10"/>
      <c r="C446" s="18"/>
      <c r="D446" s="21"/>
      <c r="F446" s="6"/>
      <c r="G446" s="12"/>
      <c r="H446" s="8"/>
      <c r="I446" s="30"/>
      <c r="J446" s="29"/>
    </row>
    <row r="447" spans="2:10" ht="12.75">
      <c r="B447" s="10"/>
      <c r="C447" s="18"/>
      <c r="D447" s="21"/>
      <c r="F447" s="6"/>
      <c r="G447" s="12"/>
      <c r="H447" s="13"/>
      <c r="I447" s="30"/>
      <c r="J447" s="29"/>
    </row>
    <row r="448" spans="2:10" ht="12.75">
      <c r="B448" s="10"/>
      <c r="C448" s="18"/>
      <c r="D448" s="21"/>
      <c r="F448" s="6"/>
      <c r="G448" s="12"/>
      <c r="H448" s="8"/>
      <c r="I448" s="30"/>
      <c r="J448" s="29"/>
    </row>
    <row r="449" spans="2:10" ht="12.75">
      <c r="B449" s="10"/>
      <c r="C449" s="18"/>
      <c r="D449" s="21"/>
      <c r="F449" s="6"/>
      <c r="G449" s="12"/>
      <c r="H449" s="8"/>
      <c r="I449" s="30"/>
      <c r="J449" s="29"/>
    </row>
    <row r="450" spans="2:10" ht="12.75">
      <c r="B450" s="10"/>
      <c r="C450" s="18"/>
      <c r="D450" s="21"/>
      <c r="F450" s="6"/>
      <c r="G450" s="12"/>
      <c r="H450" s="8"/>
      <c r="I450" s="30"/>
      <c r="J450" s="29"/>
    </row>
    <row r="451" spans="2:10" ht="12.75">
      <c r="B451" s="10"/>
      <c r="C451" s="18"/>
      <c r="D451" s="21"/>
      <c r="F451" s="6"/>
      <c r="G451" s="12"/>
      <c r="H451" s="8"/>
      <c r="I451" s="30"/>
      <c r="J451" s="29"/>
    </row>
    <row r="452" spans="2:10" ht="12.75">
      <c r="B452" s="10"/>
      <c r="C452" s="18"/>
      <c r="D452" s="21"/>
      <c r="F452" s="6"/>
      <c r="G452" s="12"/>
      <c r="H452" s="8"/>
      <c r="I452" s="30"/>
      <c r="J452" s="29"/>
    </row>
    <row r="453" spans="2:10" ht="12.75">
      <c r="B453" s="10"/>
      <c r="C453" s="18"/>
      <c r="D453" s="21"/>
      <c r="F453" s="6"/>
      <c r="G453" s="12"/>
      <c r="H453" s="8"/>
      <c r="I453" s="30"/>
      <c r="J453" s="29"/>
    </row>
    <row r="454" spans="2:10" ht="12.75">
      <c r="B454" s="10"/>
      <c r="C454" s="18"/>
      <c r="D454" s="21"/>
      <c r="F454" s="6"/>
      <c r="G454" s="12"/>
      <c r="H454" s="8"/>
      <c r="I454" s="30"/>
      <c r="J454" s="29"/>
    </row>
    <row r="455" spans="2:10" ht="12.75">
      <c r="B455" s="10"/>
      <c r="C455" s="18"/>
      <c r="D455" s="21"/>
      <c r="F455" s="6"/>
      <c r="G455" s="12"/>
      <c r="H455" s="8"/>
      <c r="I455" s="30"/>
      <c r="J455" s="29"/>
    </row>
    <row r="456" spans="2:10" ht="12.75">
      <c r="B456" s="10"/>
      <c r="C456" s="18"/>
      <c r="D456" s="21"/>
      <c r="F456" s="6"/>
      <c r="G456" s="12"/>
      <c r="H456" s="8"/>
      <c r="I456" s="30"/>
      <c r="J456" s="29"/>
    </row>
    <row r="457" spans="2:10" ht="12.75">
      <c r="B457" s="10"/>
      <c r="C457" s="18"/>
      <c r="D457" s="21"/>
      <c r="F457" s="6"/>
      <c r="G457" s="12"/>
      <c r="H457" s="8"/>
      <c r="I457" s="30"/>
      <c r="J457" s="29"/>
    </row>
    <row r="458" spans="2:10" ht="12.75">
      <c r="B458" s="10"/>
      <c r="C458" s="18"/>
      <c r="D458" s="21"/>
      <c r="F458" s="6"/>
      <c r="G458" s="12"/>
      <c r="H458" s="8"/>
      <c r="I458" s="30"/>
      <c r="J458" s="29"/>
    </row>
    <row r="459" spans="2:10" ht="12.75">
      <c r="B459" s="10"/>
      <c r="C459" s="18"/>
      <c r="D459" s="21"/>
      <c r="F459" s="6"/>
      <c r="G459" s="12"/>
      <c r="H459" s="8"/>
      <c r="I459" s="30"/>
      <c r="J459" s="29"/>
    </row>
    <row r="460" spans="2:10" ht="12.75">
      <c r="B460" s="10"/>
      <c r="C460" s="18"/>
      <c r="D460" s="21"/>
      <c r="F460" s="6"/>
      <c r="G460" s="12"/>
      <c r="H460" s="8"/>
      <c r="I460" s="30"/>
      <c r="J460" s="29"/>
    </row>
    <row r="461" spans="2:10" ht="12.75">
      <c r="B461" s="10"/>
      <c r="C461" s="18"/>
      <c r="D461" s="21"/>
      <c r="F461" s="6"/>
      <c r="G461" s="12"/>
      <c r="H461" s="8"/>
      <c r="I461" s="30"/>
      <c r="J461" s="29"/>
    </row>
    <row r="462" spans="2:11" ht="12.75">
      <c r="B462" s="10"/>
      <c r="C462" s="18"/>
      <c r="D462" s="21"/>
      <c r="F462" s="6"/>
      <c r="G462" s="12"/>
      <c r="H462" s="8"/>
      <c r="I462" s="30"/>
      <c r="J462" s="29"/>
      <c r="K462" s="20"/>
    </row>
    <row r="463" spans="2:11" ht="12.75">
      <c r="B463" s="10"/>
      <c r="C463" s="18"/>
      <c r="D463" s="28"/>
      <c r="F463" s="6"/>
      <c r="G463" s="12"/>
      <c r="H463" s="8"/>
      <c r="I463" s="30"/>
      <c r="J463" s="29"/>
      <c r="K463" s="20"/>
    </row>
    <row r="464" spans="2:11" ht="12.75">
      <c r="B464" s="10"/>
      <c r="C464" s="18"/>
      <c r="D464" s="21"/>
      <c r="F464" s="6"/>
      <c r="G464" s="12"/>
      <c r="H464" s="8"/>
      <c r="I464" s="30"/>
      <c r="J464" s="29"/>
      <c r="K464" s="20"/>
    </row>
    <row r="465" spans="2:11" ht="12.75">
      <c r="B465" s="10"/>
      <c r="C465" s="18"/>
      <c r="D465" s="21"/>
      <c r="F465" s="6"/>
      <c r="G465" s="12"/>
      <c r="H465" s="8"/>
      <c r="I465" s="30"/>
      <c r="J465" s="29"/>
      <c r="K465" s="20"/>
    </row>
    <row r="466" spans="2:11" ht="12.75">
      <c r="B466" s="10"/>
      <c r="C466" s="18"/>
      <c r="D466" s="21"/>
      <c r="F466" s="6"/>
      <c r="G466" s="12"/>
      <c r="H466" s="8"/>
      <c r="I466" s="30"/>
      <c r="J466" s="29"/>
      <c r="K466" s="20"/>
    </row>
    <row r="467" spans="2:11" ht="12.75">
      <c r="B467" s="10"/>
      <c r="C467" s="18"/>
      <c r="D467" s="21"/>
      <c r="F467" s="6"/>
      <c r="G467" s="12"/>
      <c r="H467" s="8"/>
      <c r="I467" s="30"/>
      <c r="J467" s="29"/>
      <c r="K467" s="20"/>
    </row>
    <row r="468" spans="2:11" ht="12.75">
      <c r="B468" s="10"/>
      <c r="C468" s="18"/>
      <c r="D468" s="21"/>
      <c r="F468" s="6"/>
      <c r="G468" s="12"/>
      <c r="H468" s="8"/>
      <c r="I468" s="30"/>
      <c r="J468" s="29"/>
      <c r="K468" s="20"/>
    </row>
    <row r="469" spans="2:11" ht="12.75">
      <c r="B469" s="10"/>
      <c r="C469" s="18"/>
      <c r="D469" s="28"/>
      <c r="F469" s="6"/>
      <c r="G469" s="12"/>
      <c r="H469" s="8"/>
      <c r="I469" s="30"/>
      <c r="J469" s="29"/>
      <c r="K469" s="20"/>
    </row>
    <row r="470" spans="2:11" ht="12.75">
      <c r="B470" s="10"/>
      <c r="C470" s="18"/>
      <c r="D470" s="21"/>
      <c r="F470" s="6"/>
      <c r="G470" s="12"/>
      <c r="H470" s="8"/>
      <c r="I470" s="30"/>
      <c r="J470" s="29"/>
      <c r="K470" s="20"/>
    </row>
    <row r="471" spans="2:11" ht="12.75">
      <c r="B471" s="10"/>
      <c r="C471" s="18"/>
      <c r="D471" s="21"/>
      <c r="F471" s="6"/>
      <c r="G471" s="12"/>
      <c r="H471" s="8"/>
      <c r="I471" s="30"/>
      <c r="J471" s="29"/>
      <c r="K471" s="20"/>
    </row>
    <row r="472" spans="2:11" ht="12.75">
      <c r="B472" s="10"/>
      <c r="C472" s="18"/>
      <c r="D472" s="21"/>
      <c r="F472" s="6"/>
      <c r="G472" s="12"/>
      <c r="H472" s="8"/>
      <c r="I472" s="30"/>
      <c r="J472" s="29"/>
      <c r="K472" s="20"/>
    </row>
    <row r="473" spans="2:11" ht="12.75">
      <c r="B473" s="10"/>
      <c r="C473" s="18"/>
      <c r="D473" s="21"/>
      <c r="F473" s="6"/>
      <c r="G473" s="12"/>
      <c r="H473" s="8"/>
      <c r="I473" s="30"/>
      <c r="J473" s="29"/>
      <c r="K473" s="20"/>
    </row>
    <row r="474" spans="2:11" ht="12.75">
      <c r="B474" s="10"/>
      <c r="C474" s="18"/>
      <c r="D474" s="21"/>
      <c r="F474" s="6"/>
      <c r="G474" s="12"/>
      <c r="H474" s="13"/>
      <c r="I474" s="30"/>
      <c r="J474" s="29"/>
      <c r="K474" s="20"/>
    </row>
    <row r="475" spans="2:11" ht="12.75">
      <c r="B475" s="10"/>
      <c r="C475" s="18"/>
      <c r="D475" s="21"/>
      <c r="F475" s="6"/>
      <c r="G475" s="12"/>
      <c r="H475" s="8"/>
      <c r="I475" s="30"/>
      <c r="J475" s="29"/>
      <c r="K475" s="20"/>
    </row>
    <row r="476" spans="2:11" ht="12.75">
      <c r="B476" s="10"/>
      <c r="C476" s="18"/>
      <c r="D476" s="21"/>
      <c r="F476" s="6"/>
      <c r="G476" s="12"/>
      <c r="H476" s="8"/>
      <c r="I476" s="30"/>
      <c r="J476" s="29"/>
      <c r="K476" s="20"/>
    </row>
    <row r="477" spans="2:11" ht="12.75">
      <c r="B477" s="10"/>
      <c r="C477" s="18"/>
      <c r="D477" s="21"/>
      <c r="F477" s="6"/>
      <c r="G477" s="12"/>
      <c r="H477" s="8"/>
      <c r="I477" s="30"/>
      <c r="J477" s="29"/>
      <c r="K477" s="20"/>
    </row>
    <row r="478" spans="2:11" ht="12.75">
      <c r="B478" s="10"/>
      <c r="C478" s="18"/>
      <c r="D478" s="21"/>
      <c r="F478" s="6"/>
      <c r="G478" s="12"/>
      <c r="H478" s="8"/>
      <c r="I478" s="30"/>
      <c r="J478" s="29"/>
      <c r="K478" s="20"/>
    </row>
    <row r="479" spans="2:11" ht="12.75">
      <c r="B479" s="10"/>
      <c r="C479" s="18"/>
      <c r="D479" s="21"/>
      <c r="F479" s="6"/>
      <c r="G479" s="12"/>
      <c r="H479" s="8"/>
      <c r="I479" s="30"/>
      <c r="J479" s="29"/>
      <c r="K479" s="20"/>
    </row>
    <row r="480" spans="2:11" ht="12.75">
      <c r="B480" s="10"/>
      <c r="C480" s="18"/>
      <c r="D480" s="21"/>
      <c r="F480" s="6"/>
      <c r="G480" s="12"/>
      <c r="H480" s="8"/>
      <c r="I480" s="30"/>
      <c r="J480" s="29"/>
      <c r="K480" s="20"/>
    </row>
    <row r="481" spans="2:11" ht="12.75">
      <c r="B481" s="10"/>
      <c r="C481" s="18"/>
      <c r="D481" s="21"/>
      <c r="F481" s="6"/>
      <c r="G481" s="12"/>
      <c r="H481" s="8"/>
      <c r="I481" s="30"/>
      <c r="J481" s="29"/>
      <c r="K481" s="20"/>
    </row>
    <row r="482" spans="2:11" ht="12.75">
      <c r="B482" s="10"/>
      <c r="C482" s="18"/>
      <c r="D482" s="21"/>
      <c r="F482" s="6"/>
      <c r="G482" s="12"/>
      <c r="H482" s="8"/>
      <c r="I482" s="30"/>
      <c r="J482" s="29"/>
      <c r="K482" s="20"/>
    </row>
    <row r="483" spans="2:11" ht="12.75">
      <c r="B483" s="10"/>
      <c r="C483" s="18"/>
      <c r="D483" s="21"/>
      <c r="F483" s="6"/>
      <c r="G483" s="12"/>
      <c r="H483" s="8"/>
      <c r="I483" s="30"/>
      <c r="J483" s="29"/>
      <c r="K483" s="20"/>
    </row>
    <row r="484" spans="2:11" ht="12.75">
      <c r="B484" s="10"/>
      <c r="C484" s="18"/>
      <c r="D484" s="21"/>
      <c r="F484" s="6"/>
      <c r="G484" s="12"/>
      <c r="H484" s="8"/>
      <c r="I484" s="30"/>
      <c r="J484" s="29"/>
      <c r="K484" s="20"/>
    </row>
    <row r="485" spans="2:11" ht="12.75">
      <c r="B485" s="10"/>
      <c r="C485" s="18"/>
      <c r="D485" s="28"/>
      <c r="F485" s="6"/>
      <c r="G485" s="12"/>
      <c r="H485" s="8"/>
      <c r="I485" s="30"/>
      <c r="J485" s="29"/>
      <c r="K485" s="20"/>
    </row>
    <row r="486" spans="2:11" ht="12.75">
      <c r="B486" s="10"/>
      <c r="C486" s="18"/>
      <c r="D486" s="28"/>
      <c r="F486" s="6"/>
      <c r="G486" s="12"/>
      <c r="H486" s="13"/>
      <c r="I486" s="30"/>
      <c r="J486" s="29"/>
      <c r="K486" s="20"/>
    </row>
    <row r="487" spans="2:11" ht="12.75">
      <c r="B487" s="10"/>
      <c r="C487" s="18"/>
      <c r="D487" s="28"/>
      <c r="F487" s="6"/>
      <c r="G487" s="12"/>
      <c r="H487" s="8"/>
      <c r="I487" s="30"/>
      <c r="J487" s="29"/>
      <c r="K487" s="20"/>
    </row>
    <row r="488" spans="2:11" ht="12.75">
      <c r="B488" s="10"/>
      <c r="C488" s="18"/>
      <c r="D488" s="28"/>
      <c r="F488" s="6"/>
      <c r="G488" s="12"/>
      <c r="H488" s="8"/>
      <c r="I488" s="30"/>
      <c r="J488" s="29"/>
      <c r="K488" s="20"/>
    </row>
    <row r="489" spans="2:11" ht="12.75">
      <c r="B489" s="10"/>
      <c r="C489" s="18"/>
      <c r="D489" s="21"/>
      <c r="F489" s="6"/>
      <c r="G489" s="12"/>
      <c r="H489" s="13"/>
      <c r="I489" s="30"/>
      <c r="J489" s="29"/>
      <c r="K489" s="20"/>
    </row>
    <row r="490" spans="2:11" ht="12.75">
      <c r="B490" s="10"/>
      <c r="C490" s="18"/>
      <c r="D490" s="21"/>
      <c r="F490" s="6"/>
      <c r="G490" s="12"/>
      <c r="H490" s="8"/>
      <c r="I490" s="30"/>
      <c r="J490" s="29"/>
      <c r="K490" s="20"/>
    </row>
    <row r="491" spans="2:11" ht="12.75">
      <c r="B491" s="10"/>
      <c r="C491" s="18"/>
      <c r="D491" s="21"/>
      <c r="F491" s="6"/>
      <c r="G491" s="12"/>
      <c r="H491" s="8"/>
      <c r="I491" s="30"/>
      <c r="J491" s="29"/>
      <c r="K491" s="20"/>
    </row>
    <row r="492" spans="2:11" ht="12.75">
      <c r="B492" s="10"/>
      <c r="C492" s="18"/>
      <c r="D492" s="21"/>
      <c r="F492" s="6"/>
      <c r="G492" s="12"/>
      <c r="H492" s="8"/>
      <c r="I492" s="30"/>
      <c r="J492" s="29"/>
      <c r="K492" s="20"/>
    </row>
    <row r="493" spans="2:11" ht="12.75">
      <c r="B493" s="10"/>
      <c r="C493" s="18"/>
      <c r="D493" s="21"/>
      <c r="F493" s="6"/>
      <c r="G493" s="12"/>
      <c r="H493" s="9"/>
      <c r="I493" s="30"/>
      <c r="J493" s="29"/>
      <c r="K493" s="20"/>
    </row>
    <row r="494" spans="2:11" ht="12.75">
      <c r="B494" s="10"/>
      <c r="C494" s="11"/>
      <c r="D494" s="11"/>
      <c r="F494" s="6"/>
      <c r="G494" s="12"/>
      <c r="H494" s="9"/>
      <c r="I494" s="30"/>
      <c r="J494" s="29"/>
      <c r="K494" s="20"/>
    </row>
    <row r="495" spans="2:11" ht="12.75">
      <c r="B495" s="10"/>
      <c r="C495" s="11"/>
      <c r="D495" s="11"/>
      <c r="F495" s="6"/>
      <c r="G495" s="12"/>
      <c r="H495" s="9"/>
      <c r="I495" s="30"/>
      <c r="J495" s="29"/>
      <c r="K495" s="20"/>
    </row>
    <row r="496" spans="2:11" ht="12.75">
      <c r="B496" s="10"/>
      <c r="C496" s="11"/>
      <c r="D496" s="11"/>
      <c r="F496" s="6"/>
      <c r="G496" s="12"/>
      <c r="H496" s="9"/>
      <c r="I496" s="30"/>
      <c r="J496" s="29"/>
      <c r="K496" s="20"/>
    </row>
    <row r="497" spans="2:11" ht="12.75">
      <c r="B497" s="10"/>
      <c r="C497" s="11"/>
      <c r="D497" s="11"/>
      <c r="F497" s="6"/>
      <c r="G497" s="12"/>
      <c r="H497" s="9"/>
      <c r="I497" s="30"/>
      <c r="J497" s="29"/>
      <c r="K497" s="20"/>
    </row>
    <row r="498" spans="2:11" ht="12.75">
      <c r="B498" s="10"/>
      <c r="C498" s="11"/>
      <c r="D498" s="11"/>
      <c r="F498" s="6"/>
      <c r="G498" s="12"/>
      <c r="H498" s="9"/>
      <c r="I498" s="30"/>
      <c r="J498" s="29"/>
      <c r="K498" s="20"/>
    </row>
    <row r="499" spans="2:11" ht="12.75">
      <c r="B499" s="10"/>
      <c r="C499" s="11"/>
      <c r="D499" s="11"/>
      <c r="F499" s="6"/>
      <c r="G499" s="12"/>
      <c r="H499" s="9"/>
      <c r="I499" s="30"/>
      <c r="J499" s="29"/>
      <c r="K499" s="20"/>
    </row>
    <row r="500" spans="2:11" ht="12.75">
      <c r="B500" s="10"/>
      <c r="C500" s="11"/>
      <c r="D500" s="11"/>
      <c r="F500" s="6"/>
      <c r="G500" s="12"/>
      <c r="H500" s="9"/>
      <c r="I500" s="30"/>
      <c r="J500" s="29"/>
      <c r="K500" s="20"/>
    </row>
    <row r="501" spans="2:11" ht="12.75">
      <c r="B501" s="10"/>
      <c r="C501" s="11"/>
      <c r="D501" s="11"/>
      <c r="F501" s="6"/>
      <c r="G501" s="12"/>
      <c r="H501" s="9"/>
      <c r="I501" s="30"/>
      <c r="J501" s="29"/>
      <c r="K501" s="20"/>
    </row>
    <row r="502" spans="2:11" ht="12.75">
      <c r="B502" s="10"/>
      <c r="C502" s="11"/>
      <c r="D502" s="11"/>
      <c r="F502" s="6"/>
      <c r="G502" s="12"/>
      <c r="H502" s="9"/>
      <c r="I502" s="30"/>
      <c r="J502" s="29"/>
      <c r="K502" s="20"/>
    </row>
    <row r="503" spans="2:11" ht="12.75">
      <c r="B503" s="10"/>
      <c r="C503" s="11"/>
      <c r="D503" s="11"/>
      <c r="F503" s="6"/>
      <c r="G503" s="12"/>
      <c r="H503" s="9"/>
      <c r="I503" s="30"/>
      <c r="J503" s="29"/>
      <c r="K503" s="20"/>
    </row>
    <row r="504" spans="2:11" ht="12.75">
      <c r="B504" s="10"/>
      <c r="C504" s="11"/>
      <c r="D504" s="11"/>
      <c r="F504" s="6"/>
      <c r="G504" s="12"/>
      <c r="H504" s="9"/>
      <c r="I504" s="30"/>
      <c r="J504" s="29"/>
      <c r="K504" s="20"/>
    </row>
    <row r="505" spans="2:11" ht="12.75">
      <c r="B505" s="10"/>
      <c r="C505" s="11"/>
      <c r="D505" s="11"/>
      <c r="F505" s="6"/>
      <c r="G505" s="12"/>
      <c r="H505" s="9"/>
      <c r="I505" s="30"/>
      <c r="J505" s="29"/>
      <c r="K505" s="20"/>
    </row>
    <row r="506" spans="2:11" ht="12.75">
      <c r="B506" s="10"/>
      <c r="C506" s="11"/>
      <c r="D506" s="11"/>
      <c r="F506" s="6"/>
      <c r="G506" s="12"/>
      <c r="H506" s="9"/>
      <c r="I506" s="30"/>
      <c r="J506" s="29"/>
      <c r="K506" s="20"/>
    </row>
    <row r="507" spans="2:11" ht="12.75">
      <c r="B507" s="10"/>
      <c r="C507" s="11"/>
      <c r="D507" s="11"/>
      <c r="F507" s="6"/>
      <c r="G507" s="12"/>
      <c r="H507" s="9"/>
      <c r="I507" s="30"/>
      <c r="J507" s="29"/>
      <c r="K507" s="20"/>
    </row>
    <row r="508" spans="2:11" ht="12.75">
      <c r="B508" s="10"/>
      <c r="C508" s="11"/>
      <c r="D508" s="11"/>
      <c r="F508" s="6"/>
      <c r="G508" s="12"/>
      <c r="H508" s="9"/>
      <c r="I508" s="30"/>
      <c r="J508" s="29"/>
      <c r="K508" s="20"/>
    </row>
    <row r="509" spans="2:11" ht="12.75">
      <c r="B509" s="10"/>
      <c r="C509" s="11"/>
      <c r="D509" s="11"/>
      <c r="F509" s="6"/>
      <c r="G509" s="12"/>
      <c r="H509" s="9"/>
      <c r="I509" s="30"/>
      <c r="J509" s="29"/>
      <c r="K509" s="20"/>
    </row>
    <row r="510" spans="2:11" ht="12.75">
      <c r="B510" s="10"/>
      <c r="C510" s="11"/>
      <c r="D510" s="11"/>
      <c r="F510" s="6"/>
      <c r="G510" s="12"/>
      <c r="H510" s="9"/>
      <c r="I510" s="30"/>
      <c r="J510" s="29"/>
      <c r="K510" s="20"/>
    </row>
    <row r="511" spans="2:11" ht="12.75">
      <c r="B511" s="10"/>
      <c r="C511" s="11"/>
      <c r="D511" s="11"/>
      <c r="F511" s="6"/>
      <c r="G511" s="12"/>
      <c r="H511" s="9"/>
      <c r="I511" s="30"/>
      <c r="J511" s="29"/>
      <c r="K511" s="20"/>
    </row>
    <row r="512" spans="2:11" ht="12.75">
      <c r="B512" s="10"/>
      <c r="C512" s="11"/>
      <c r="D512" s="11"/>
      <c r="F512" s="6"/>
      <c r="G512" s="12"/>
      <c r="H512" s="9"/>
      <c r="I512" s="30"/>
      <c r="J512" s="29"/>
      <c r="K512" s="20"/>
    </row>
    <row r="513" spans="2:11" ht="12.75">
      <c r="B513" s="10"/>
      <c r="C513" s="11"/>
      <c r="D513" s="11"/>
      <c r="F513" s="6"/>
      <c r="G513" s="12"/>
      <c r="H513" s="9"/>
      <c r="I513" s="30"/>
      <c r="J513" s="29"/>
      <c r="K513" s="20"/>
    </row>
    <row r="514" spans="2:11" ht="12.75">
      <c r="B514" s="10"/>
      <c r="C514" s="11"/>
      <c r="D514" s="11"/>
      <c r="F514" s="6"/>
      <c r="G514" s="12"/>
      <c r="H514" s="17"/>
      <c r="I514" s="30"/>
      <c r="J514" s="29"/>
      <c r="K514" s="20"/>
    </row>
    <row r="515" spans="2:11" ht="12.75">
      <c r="B515" s="10"/>
      <c r="C515" s="11"/>
      <c r="D515" s="11"/>
      <c r="F515" s="6"/>
      <c r="G515" s="12"/>
      <c r="H515" s="9"/>
      <c r="I515" s="30"/>
      <c r="J515" s="29"/>
      <c r="K515" s="20"/>
    </row>
    <row r="516" spans="2:11" ht="12.75">
      <c r="B516" s="10"/>
      <c r="C516" s="11"/>
      <c r="D516" s="11"/>
      <c r="F516" s="6"/>
      <c r="G516" s="12"/>
      <c r="H516" s="9"/>
      <c r="I516" s="30"/>
      <c r="J516" s="29"/>
      <c r="K516" s="20"/>
    </row>
    <row r="517" spans="2:11" ht="12.75">
      <c r="B517" s="10"/>
      <c r="C517" s="11"/>
      <c r="D517" s="11"/>
      <c r="F517" s="6"/>
      <c r="G517" s="12"/>
      <c r="H517" s="9"/>
      <c r="I517" s="30"/>
      <c r="J517" s="29"/>
      <c r="K517" s="20"/>
    </row>
    <row r="518" spans="2:11" ht="12.75">
      <c r="B518" s="10"/>
      <c r="C518" s="11"/>
      <c r="D518" s="11"/>
      <c r="F518" s="6"/>
      <c r="G518" s="12"/>
      <c r="H518" s="9"/>
      <c r="I518" s="30"/>
      <c r="J518" s="29"/>
      <c r="K518" s="20"/>
    </row>
    <row r="519" spans="2:11" ht="12.75">
      <c r="B519" s="10"/>
      <c r="C519" s="11"/>
      <c r="D519" s="11"/>
      <c r="F519" s="6"/>
      <c r="G519" s="12"/>
      <c r="H519" s="9"/>
      <c r="I519" s="30"/>
      <c r="J519" s="29"/>
      <c r="K519" s="20"/>
    </row>
    <row r="520" spans="2:11" ht="12.75">
      <c r="B520" s="10"/>
      <c r="C520" s="11"/>
      <c r="D520" s="11"/>
      <c r="F520" s="6"/>
      <c r="G520" s="12"/>
      <c r="H520" s="9"/>
      <c r="I520" s="30"/>
      <c r="J520" s="29"/>
      <c r="K520" s="20"/>
    </row>
  </sheetData>
  <sheetProtection password="8F18" sheet="1"/>
  <mergeCells count="10">
    <mergeCell ref="B398:F398"/>
    <mergeCell ref="B3:C3"/>
    <mergeCell ref="C396:D396"/>
    <mergeCell ref="E396:G396"/>
    <mergeCell ref="D1:K1"/>
    <mergeCell ref="D2:K2"/>
    <mergeCell ref="D3:K3"/>
    <mergeCell ref="B393:F393"/>
    <mergeCell ref="B394:F394"/>
    <mergeCell ref="B395:F395"/>
  </mergeCells>
  <hyperlinks>
    <hyperlink ref="B396" r:id="rId1" display="ventas@dmajum.com"/>
    <hyperlink ref="C396" r:id="rId2" display="servicos1@dmajum.com"/>
    <hyperlink ref="E396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8"/>
  <sheetViews>
    <sheetView zoomScale="75" zoomScaleNormal="75" zoomScalePageLayoutView="0" workbookViewId="0" topLeftCell="A133">
      <selection activeCell="I59" sqref="I59"/>
    </sheetView>
  </sheetViews>
  <sheetFormatPr defaultColWidth="11.421875" defaultRowHeight="12.75"/>
  <cols>
    <col min="1" max="1" width="32.421875" style="0" customWidth="1"/>
  </cols>
  <sheetData>
    <row r="1" spans="1:8" ht="12.75">
      <c r="A1" s="16" t="s">
        <v>117</v>
      </c>
      <c r="B1" s="11">
        <v>36119</v>
      </c>
      <c r="C1" s="7">
        <v>2275</v>
      </c>
      <c r="D1" s="11" t="s">
        <v>57</v>
      </c>
      <c r="F1" s="6" t="s">
        <v>104</v>
      </c>
      <c r="G1" s="12">
        <v>10</v>
      </c>
      <c r="H1" s="13">
        <v>49.7</v>
      </c>
    </row>
    <row r="2" spans="1:8" ht="12.75">
      <c r="A2" s="16"/>
      <c r="B2" s="11">
        <v>36120</v>
      </c>
      <c r="C2" s="7">
        <v>2276</v>
      </c>
      <c r="D2" s="11" t="s">
        <v>58</v>
      </c>
      <c r="F2" s="6" t="s">
        <v>104</v>
      </c>
      <c r="G2" s="12">
        <v>10</v>
      </c>
      <c r="H2" s="8">
        <v>113.83</v>
      </c>
    </row>
    <row r="3" spans="1:8" ht="12.75">
      <c r="A3" s="16"/>
      <c r="B3" s="11">
        <v>36121</v>
      </c>
      <c r="C3" s="7">
        <v>2277</v>
      </c>
      <c r="D3" s="11" t="s">
        <v>59</v>
      </c>
      <c r="F3" s="6" t="s">
        <v>104</v>
      </c>
      <c r="G3" s="12">
        <v>10</v>
      </c>
      <c r="H3" s="8">
        <v>113.83</v>
      </c>
    </row>
    <row r="4" spans="1:8" ht="12.75">
      <c r="A4" s="16"/>
      <c r="B4" s="11">
        <v>36122</v>
      </c>
      <c r="C4" s="7">
        <v>2278</v>
      </c>
      <c r="D4" s="11" t="s">
        <v>60</v>
      </c>
      <c r="F4" s="6" t="s">
        <v>104</v>
      </c>
      <c r="G4" s="12">
        <v>25</v>
      </c>
      <c r="H4" s="8">
        <v>113.83</v>
      </c>
    </row>
    <row r="5" spans="1:8" ht="12.75">
      <c r="A5" s="16"/>
      <c r="B5" s="11">
        <v>36123</v>
      </c>
      <c r="C5" s="7">
        <v>2279</v>
      </c>
      <c r="D5" s="11" t="s">
        <v>61</v>
      </c>
      <c r="F5" s="6" t="s">
        <v>104</v>
      </c>
      <c r="G5" s="12">
        <v>25</v>
      </c>
      <c r="H5" s="8">
        <v>112.95</v>
      </c>
    </row>
    <row r="6" spans="1:8" ht="12.75">
      <c r="A6" s="16"/>
      <c r="B6" s="11">
        <v>36124</v>
      </c>
      <c r="C6" s="7">
        <v>2280</v>
      </c>
      <c r="D6" s="11" t="s">
        <v>62</v>
      </c>
      <c r="F6" s="6" t="s">
        <v>104</v>
      </c>
      <c r="G6" s="12">
        <v>10</v>
      </c>
      <c r="H6" s="8">
        <v>112.95</v>
      </c>
    </row>
    <row r="7" spans="1:8" ht="12.75">
      <c r="A7" s="16"/>
      <c r="B7" s="11">
        <v>36088</v>
      </c>
      <c r="C7" s="7">
        <v>2281</v>
      </c>
      <c r="D7" s="11" t="s">
        <v>63</v>
      </c>
      <c r="F7" s="6" t="s">
        <v>104</v>
      </c>
      <c r="G7" s="12">
        <v>25</v>
      </c>
      <c r="H7" s="8">
        <v>112.95</v>
      </c>
    </row>
    <row r="8" spans="1:8" ht="12.75">
      <c r="A8" s="16"/>
      <c r="B8" s="11">
        <v>36089</v>
      </c>
      <c r="C8" s="7">
        <v>2282</v>
      </c>
      <c r="D8" s="11" t="s">
        <v>64</v>
      </c>
      <c r="F8" s="6" t="s">
        <v>104</v>
      </c>
      <c r="G8" s="12">
        <v>25</v>
      </c>
      <c r="H8" s="8">
        <v>112.95</v>
      </c>
    </row>
    <row r="9" spans="1:8" ht="12.75">
      <c r="A9" s="16"/>
      <c r="B9" s="11">
        <v>36090</v>
      </c>
      <c r="C9" s="7">
        <v>2283</v>
      </c>
      <c r="D9" s="11" t="s">
        <v>65</v>
      </c>
      <c r="F9" s="6" t="s">
        <v>104</v>
      </c>
      <c r="G9" s="12">
        <v>10</v>
      </c>
      <c r="H9" s="8">
        <v>149.38</v>
      </c>
    </row>
    <row r="10" spans="1:8" ht="12.75">
      <c r="A10" s="16"/>
      <c r="B10" s="11">
        <v>36091</v>
      </c>
      <c r="C10" s="7">
        <v>2284</v>
      </c>
      <c r="D10" s="11" t="s">
        <v>66</v>
      </c>
      <c r="F10" s="6" t="s">
        <v>104</v>
      </c>
      <c r="G10" s="12">
        <v>10</v>
      </c>
      <c r="H10" s="8">
        <v>149.38</v>
      </c>
    </row>
    <row r="11" spans="1:8" ht="12.75">
      <c r="A11" s="16"/>
      <c r="B11" s="11">
        <v>36092</v>
      </c>
      <c r="C11" s="7">
        <v>2285</v>
      </c>
      <c r="D11" s="11" t="s">
        <v>67</v>
      </c>
      <c r="F11" s="6" t="s">
        <v>104</v>
      </c>
      <c r="G11" s="12">
        <v>10</v>
      </c>
      <c r="H11" s="8">
        <v>149.38</v>
      </c>
    </row>
    <row r="12" spans="1:8" ht="12.75">
      <c r="A12" s="16"/>
      <c r="B12" s="11">
        <v>36093</v>
      </c>
      <c r="C12" s="7">
        <v>2286</v>
      </c>
      <c r="D12" s="11" t="s">
        <v>68</v>
      </c>
      <c r="F12" s="6" t="s">
        <v>104</v>
      </c>
      <c r="G12" s="12">
        <v>10</v>
      </c>
      <c r="H12" s="8">
        <v>149.38</v>
      </c>
    </row>
    <row r="13" spans="1:8" ht="12.75">
      <c r="A13" s="16"/>
      <c r="B13" s="11">
        <v>36094</v>
      </c>
      <c r="C13" s="7">
        <v>2287</v>
      </c>
      <c r="D13" s="11" t="s">
        <v>69</v>
      </c>
      <c r="F13" s="6" t="s">
        <v>104</v>
      </c>
      <c r="G13" s="12">
        <v>10</v>
      </c>
      <c r="H13" s="8">
        <v>170.09</v>
      </c>
    </row>
    <row r="14" spans="1:8" ht="12.75">
      <c r="A14" s="16"/>
      <c r="B14" s="11">
        <v>36095</v>
      </c>
      <c r="C14" s="7">
        <v>2288</v>
      </c>
      <c r="D14" s="11" t="s">
        <v>70</v>
      </c>
      <c r="F14" s="6" t="s">
        <v>104</v>
      </c>
      <c r="G14" s="12">
        <v>10</v>
      </c>
      <c r="H14" s="8">
        <v>343.57</v>
      </c>
    </row>
    <row r="15" spans="1:8" ht="12.75">
      <c r="A15" s="16"/>
      <c r="B15" s="11">
        <v>36096</v>
      </c>
      <c r="C15" s="7">
        <v>2289</v>
      </c>
      <c r="D15" s="11" t="s">
        <v>49</v>
      </c>
      <c r="F15" s="6" t="s">
        <v>104</v>
      </c>
      <c r="G15" s="12">
        <v>10</v>
      </c>
      <c r="H15" s="8">
        <v>409.86</v>
      </c>
    </row>
    <row r="16" spans="1:8" ht="12.75">
      <c r="A16" s="16"/>
      <c r="B16" s="11">
        <v>36097</v>
      </c>
      <c r="C16" s="7">
        <v>2290</v>
      </c>
      <c r="D16" s="11" t="s">
        <v>71</v>
      </c>
      <c r="F16" s="6" t="s">
        <v>104</v>
      </c>
      <c r="G16" s="12">
        <v>5</v>
      </c>
      <c r="H16" s="8">
        <v>409.86</v>
      </c>
    </row>
    <row r="17" spans="1:8" ht="12.75">
      <c r="A17" s="16"/>
      <c r="B17" s="11">
        <v>36098</v>
      </c>
      <c r="C17" s="7">
        <v>2291</v>
      </c>
      <c r="D17" s="11" t="s">
        <v>72</v>
      </c>
      <c r="F17" s="6" t="s">
        <v>104</v>
      </c>
      <c r="G17" s="12">
        <v>5</v>
      </c>
      <c r="H17" s="8">
        <v>931.15</v>
      </c>
    </row>
    <row r="18" spans="1:8" ht="12.75">
      <c r="A18" s="16"/>
      <c r="B18" s="11">
        <v>36099</v>
      </c>
      <c r="C18" s="7">
        <v>2292</v>
      </c>
      <c r="D18" s="11" t="s">
        <v>73</v>
      </c>
      <c r="F18" s="6" t="s">
        <v>104</v>
      </c>
      <c r="G18" s="12">
        <v>5</v>
      </c>
      <c r="H18" s="9">
        <v>1613.35</v>
      </c>
    </row>
    <row r="19" spans="1:8" ht="12.75">
      <c r="A19" s="16"/>
      <c r="B19" s="11">
        <v>36100</v>
      </c>
      <c r="C19" s="7">
        <v>2293</v>
      </c>
      <c r="D19" s="11" t="s">
        <v>74</v>
      </c>
      <c r="F19" s="6" t="s">
        <v>104</v>
      </c>
      <c r="G19" s="12">
        <v>1</v>
      </c>
      <c r="H19" s="8">
        <v>29.94</v>
      </c>
    </row>
    <row r="20" spans="1:8" ht="12.75">
      <c r="A20" s="16"/>
      <c r="B20" s="11">
        <v>36104</v>
      </c>
      <c r="C20" s="7">
        <v>2294</v>
      </c>
      <c r="D20" s="11" t="s">
        <v>75</v>
      </c>
      <c r="F20" s="6" t="s">
        <v>104</v>
      </c>
      <c r="G20" s="12">
        <v>2</v>
      </c>
      <c r="H20" s="8">
        <v>29.94</v>
      </c>
    </row>
    <row r="21" spans="1:8" ht="12.75">
      <c r="A21" s="16" t="s">
        <v>118</v>
      </c>
      <c r="B21" s="11">
        <v>36105</v>
      </c>
      <c r="C21" s="7">
        <v>2295</v>
      </c>
      <c r="D21" s="11" t="s">
        <v>76</v>
      </c>
      <c r="F21" s="6" t="s">
        <v>104</v>
      </c>
      <c r="G21" s="12">
        <v>50</v>
      </c>
      <c r="H21" s="8">
        <v>29.91</v>
      </c>
    </row>
    <row r="22" spans="1:8" ht="12.75">
      <c r="A22" s="16"/>
      <c r="B22" s="11">
        <v>36106</v>
      </c>
      <c r="C22" s="7">
        <v>2296</v>
      </c>
      <c r="D22" s="11" t="s">
        <v>77</v>
      </c>
      <c r="F22" s="6" t="s">
        <v>104</v>
      </c>
      <c r="G22" s="12">
        <v>50</v>
      </c>
      <c r="H22" s="8">
        <v>29.91</v>
      </c>
    </row>
    <row r="23" spans="1:8" ht="12.75">
      <c r="A23" s="16"/>
      <c r="B23" s="11">
        <v>36107</v>
      </c>
      <c r="C23" s="7">
        <v>2297</v>
      </c>
      <c r="D23" s="11" t="s">
        <v>78</v>
      </c>
      <c r="F23" s="6" t="s">
        <v>104</v>
      </c>
      <c r="G23" s="12">
        <v>50</v>
      </c>
      <c r="H23" s="8">
        <v>33.42</v>
      </c>
    </row>
    <row r="24" spans="1:8" ht="12.75">
      <c r="A24" s="16"/>
      <c r="B24" s="11">
        <v>36108</v>
      </c>
      <c r="C24" s="7">
        <v>2298</v>
      </c>
      <c r="D24" s="11" t="s">
        <v>79</v>
      </c>
      <c r="F24" s="6" t="s">
        <v>104</v>
      </c>
      <c r="G24" s="12">
        <v>50</v>
      </c>
      <c r="H24" s="8">
        <v>15.54</v>
      </c>
    </row>
    <row r="25" spans="1:8" ht="12.75">
      <c r="A25" s="16"/>
      <c r="B25" s="11">
        <v>36109</v>
      </c>
      <c r="C25" s="7">
        <v>2299</v>
      </c>
      <c r="D25" s="11" t="s">
        <v>80</v>
      </c>
      <c r="F25" s="6" t="s">
        <v>104</v>
      </c>
      <c r="G25" s="12">
        <v>50</v>
      </c>
      <c r="H25" s="8">
        <v>44.39</v>
      </c>
    </row>
    <row r="26" spans="1:8" ht="12.75">
      <c r="A26" s="16"/>
      <c r="B26" s="11">
        <v>36110</v>
      </c>
      <c r="C26" s="7">
        <v>2300</v>
      </c>
      <c r="D26" s="11" t="s">
        <v>57</v>
      </c>
      <c r="F26" s="6" t="s">
        <v>104</v>
      </c>
      <c r="G26" s="12">
        <v>50</v>
      </c>
      <c r="H26" s="8">
        <v>19.71</v>
      </c>
    </row>
    <row r="27" spans="1:8" ht="12.75">
      <c r="A27" s="16"/>
      <c r="B27" s="11">
        <v>36111</v>
      </c>
      <c r="C27" s="7">
        <v>2301</v>
      </c>
      <c r="D27" s="11" t="s">
        <v>81</v>
      </c>
      <c r="F27" s="6" t="s">
        <v>104</v>
      </c>
      <c r="G27" s="12">
        <v>50</v>
      </c>
      <c r="H27" s="8">
        <v>19.71</v>
      </c>
    </row>
    <row r="28" spans="1:8" ht="12.75">
      <c r="A28" s="16"/>
      <c r="B28" s="11">
        <v>36112</v>
      </c>
      <c r="C28" s="7">
        <v>2302</v>
      </c>
      <c r="D28" s="11" t="s">
        <v>58</v>
      </c>
      <c r="F28" s="6" t="s">
        <v>104</v>
      </c>
      <c r="G28" s="12">
        <v>40</v>
      </c>
      <c r="H28" s="8">
        <v>63.47</v>
      </c>
    </row>
    <row r="29" spans="1:8" ht="12.75">
      <c r="A29" s="16"/>
      <c r="B29" s="11">
        <v>36113</v>
      </c>
      <c r="C29" s="7">
        <v>2303</v>
      </c>
      <c r="D29" s="11" t="s">
        <v>59</v>
      </c>
      <c r="F29" s="6" t="s">
        <v>104</v>
      </c>
      <c r="G29" s="12">
        <v>40</v>
      </c>
      <c r="H29" s="8">
        <v>63.47</v>
      </c>
    </row>
    <row r="30" spans="1:8" ht="12.75">
      <c r="A30" s="16"/>
      <c r="B30" s="11">
        <v>36114</v>
      </c>
      <c r="C30" s="7">
        <v>2304</v>
      </c>
      <c r="D30" s="11" t="s">
        <v>60</v>
      </c>
      <c r="F30" s="6" t="s">
        <v>104</v>
      </c>
      <c r="G30" s="12">
        <v>25</v>
      </c>
      <c r="H30" s="8">
        <v>63.47</v>
      </c>
    </row>
    <row r="31" spans="1:8" ht="12.75">
      <c r="A31" s="16"/>
      <c r="B31" s="11"/>
      <c r="C31" s="7">
        <v>2305</v>
      </c>
      <c r="D31" s="11" t="s">
        <v>61</v>
      </c>
      <c r="F31" s="6" t="s">
        <v>104</v>
      </c>
      <c r="G31" s="12">
        <v>25</v>
      </c>
      <c r="H31" s="13">
        <v>78.2</v>
      </c>
    </row>
    <row r="32" spans="1:8" ht="12.75">
      <c r="A32" s="16"/>
      <c r="B32" s="11"/>
      <c r="C32" s="7">
        <v>2306</v>
      </c>
      <c r="D32" s="11" t="s">
        <v>62</v>
      </c>
      <c r="F32" s="6" t="s">
        <v>104</v>
      </c>
      <c r="G32" s="12">
        <v>25</v>
      </c>
      <c r="H32" s="13">
        <v>78.2</v>
      </c>
    </row>
    <row r="33" spans="1:8" ht="12.75">
      <c r="A33" s="16"/>
      <c r="B33" s="11"/>
      <c r="C33" s="7">
        <v>2307</v>
      </c>
      <c r="D33" s="11" t="s">
        <v>63</v>
      </c>
      <c r="F33" s="6" t="s">
        <v>104</v>
      </c>
      <c r="G33" s="12">
        <v>15</v>
      </c>
      <c r="H33" s="13">
        <v>78.2</v>
      </c>
    </row>
    <row r="34" spans="1:8" ht="12.75">
      <c r="A34" s="16"/>
      <c r="B34" s="11"/>
      <c r="C34" s="7">
        <v>2308</v>
      </c>
      <c r="D34" s="11" t="s">
        <v>64</v>
      </c>
      <c r="F34" s="6" t="s">
        <v>104</v>
      </c>
      <c r="G34" s="12">
        <v>15</v>
      </c>
      <c r="H34" s="13">
        <v>78.2</v>
      </c>
    </row>
    <row r="35" spans="1:8" ht="12.75">
      <c r="A35" s="16"/>
      <c r="B35" s="11"/>
      <c r="C35" s="7">
        <v>2309</v>
      </c>
      <c r="D35" s="11" t="s">
        <v>65</v>
      </c>
      <c r="F35" s="6" t="s">
        <v>104</v>
      </c>
      <c r="G35" s="12">
        <v>15</v>
      </c>
      <c r="H35" s="8">
        <v>107.53</v>
      </c>
    </row>
    <row r="36" spans="1:8" ht="12.75">
      <c r="A36" s="16"/>
      <c r="B36" s="11"/>
      <c r="C36" s="7">
        <v>2310</v>
      </c>
      <c r="D36" s="11" t="s">
        <v>66</v>
      </c>
      <c r="F36" s="6" t="s">
        <v>104</v>
      </c>
      <c r="G36" s="12">
        <v>15</v>
      </c>
      <c r="H36" s="8">
        <v>107.53</v>
      </c>
    </row>
    <row r="37" spans="1:8" ht="12.75">
      <c r="A37" s="16"/>
      <c r="B37" s="11"/>
      <c r="C37" s="7">
        <v>2311</v>
      </c>
      <c r="D37" s="11" t="s">
        <v>82</v>
      </c>
      <c r="F37" s="6" t="s">
        <v>104</v>
      </c>
      <c r="G37" s="12">
        <v>10</v>
      </c>
      <c r="H37" s="8">
        <v>107.53</v>
      </c>
    </row>
    <row r="38" spans="1:8" ht="12.75">
      <c r="A38" s="16"/>
      <c r="B38" s="11">
        <v>36599</v>
      </c>
      <c r="C38" s="7">
        <v>2312</v>
      </c>
      <c r="D38" s="11" t="s">
        <v>67</v>
      </c>
      <c r="F38" s="6" t="s">
        <v>104</v>
      </c>
      <c r="G38" s="12">
        <v>10</v>
      </c>
      <c r="H38" s="8">
        <v>107.53</v>
      </c>
    </row>
    <row r="39" spans="1:8" ht="12.75">
      <c r="A39" s="16"/>
      <c r="B39" s="11">
        <v>36600</v>
      </c>
      <c r="C39" s="7">
        <v>2313</v>
      </c>
      <c r="D39" s="11" t="s">
        <v>68</v>
      </c>
      <c r="F39" s="6" t="s">
        <v>104</v>
      </c>
      <c r="G39" s="12">
        <v>10</v>
      </c>
      <c r="H39" s="8">
        <v>107.53</v>
      </c>
    </row>
    <row r="40" spans="1:8" ht="12.75">
      <c r="A40" s="16"/>
      <c r="B40" s="11">
        <v>36601</v>
      </c>
      <c r="C40" s="7">
        <v>2314</v>
      </c>
      <c r="D40" s="11" t="s">
        <v>69</v>
      </c>
      <c r="F40" s="6" t="s">
        <v>104</v>
      </c>
      <c r="G40" s="12">
        <v>10</v>
      </c>
      <c r="H40" s="8">
        <v>171.94</v>
      </c>
    </row>
    <row r="41" spans="1:8" ht="12.75">
      <c r="A41" s="16"/>
      <c r="B41" s="11">
        <v>36604</v>
      </c>
      <c r="C41" s="7">
        <v>2315</v>
      </c>
      <c r="D41" s="11" t="s">
        <v>70</v>
      </c>
      <c r="F41" s="6" t="s">
        <v>104</v>
      </c>
      <c r="G41" s="12">
        <v>10</v>
      </c>
      <c r="H41" s="8">
        <v>171.91</v>
      </c>
    </row>
    <row r="42" spans="1:8" ht="12.75">
      <c r="A42" s="16"/>
      <c r="B42" s="11">
        <v>36605</v>
      </c>
      <c r="C42" s="7">
        <v>2316</v>
      </c>
      <c r="D42" s="11" t="s">
        <v>83</v>
      </c>
      <c r="F42" s="6" t="s">
        <v>104</v>
      </c>
      <c r="G42" s="12">
        <v>10</v>
      </c>
      <c r="H42" s="8">
        <v>171.91</v>
      </c>
    </row>
    <row r="43" spans="1:8" ht="12.75">
      <c r="A43" s="16"/>
      <c r="B43" s="11">
        <v>36606</v>
      </c>
      <c r="C43" s="7">
        <v>2317</v>
      </c>
      <c r="D43" s="11" t="s">
        <v>84</v>
      </c>
      <c r="F43" s="6" t="s">
        <v>104</v>
      </c>
      <c r="G43" s="12">
        <v>10</v>
      </c>
      <c r="H43" s="8">
        <v>171.91</v>
      </c>
    </row>
    <row r="44" spans="1:8" ht="12.75">
      <c r="A44" s="16"/>
      <c r="B44" s="11">
        <v>36607</v>
      </c>
      <c r="C44" s="7">
        <v>2318</v>
      </c>
      <c r="D44" s="11" t="s">
        <v>47</v>
      </c>
      <c r="F44" s="6" t="s">
        <v>104</v>
      </c>
      <c r="G44" s="12">
        <v>10</v>
      </c>
      <c r="H44" s="8">
        <v>170.78</v>
      </c>
    </row>
    <row r="45" spans="1:8" ht="12.75">
      <c r="A45" s="16"/>
      <c r="B45" s="11">
        <v>36608</v>
      </c>
      <c r="C45" s="7">
        <v>2319</v>
      </c>
      <c r="D45" s="11" t="s">
        <v>48</v>
      </c>
      <c r="F45" s="6" t="s">
        <v>104</v>
      </c>
      <c r="G45" s="12">
        <v>10</v>
      </c>
      <c r="H45" s="8">
        <v>170.78</v>
      </c>
    </row>
    <row r="46" spans="1:8" ht="12.75">
      <c r="A46" s="16"/>
      <c r="B46" s="11">
        <v>36609</v>
      </c>
      <c r="C46" s="7">
        <v>2320</v>
      </c>
      <c r="D46" s="11" t="s">
        <v>85</v>
      </c>
      <c r="F46" s="6" t="s">
        <v>104</v>
      </c>
      <c r="G46" s="12">
        <v>10</v>
      </c>
      <c r="H46" s="8">
        <v>454.92</v>
      </c>
    </row>
    <row r="47" spans="1:8" ht="12.75">
      <c r="A47" s="16"/>
      <c r="B47" s="11">
        <v>36610</v>
      </c>
      <c r="C47" s="7">
        <v>2321</v>
      </c>
      <c r="D47" s="11" t="s">
        <v>49</v>
      </c>
      <c r="F47" s="6" t="s">
        <v>104</v>
      </c>
      <c r="G47" s="12">
        <v>10</v>
      </c>
      <c r="H47" s="8">
        <v>454.89</v>
      </c>
    </row>
    <row r="48" spans="1:8" ht="12.75">
      <c r="A48" s="16"/>
      <c r="B48" s="11">
        <v>36611</v>
      </c>
      <c r="C48" s="7">
        <v>2322</v>
      </c>
      <c r="D48" s="11" t="s">
        <v>86</v>
      </c>
      <c r="F48" s="6" t="s">
        <v>104</v>
      </c>
      <c r="G48" s="12">
        <v>10</v>
      </c>
      <c r="H48" s="8">
        <v>397.98</v>
      </c>
    </row>
    <row r="49" spans="1:8" ht="12.75">
      <c r="A49" s="16"/>
      <c r="B49" s="11">
        <v>36612</v>
      </c>
      <c r="C49" s="7">
        <v>2323</v>
      </c>
      <c r="D49" s="11" t="s">
        <v>87</v>
      </c>
      <c r="F49" s="6" t="s">
        <v>104</v>
      </c>
      <c r="G49" s="12">
        <v>10</v>
      </c>
      <c r="H49" s="8">
        <v>397.98</v>
      </c>
    </row>
    <row r="50" spans="1:8" ht="12.75">
      <c r="A50" s="16"/>
      <c r="B50" s="11">
        <v>36613</v>
      </c>
      <c r="C50" s="7">
        <v>2324</v>
      </c>
      <c r="D50" s="11" t="s">
        <v>88</v>
      </c>
      <c r="F50" s="6" t="s">
        <v>104</v>
      </c>
      <c r="G50" s="12">
        <v>10</v>
      </c>
      <c r="H50" s="8">
        <v>380.62</v>
      </c>
    </row>
    <row r="51" spans="1:8" ht="12.75">
      <c r="A51" s="16"/>
      <c r="B51" s="11">
        <v>36614</v>
      </c>
      <c r="C51" s="7">
        <v>2325</v>
      </c>
      <c r="D51" s="11" t="s">
        <v>89</v>
      </c>
      <c r="F51" s="6" t="s">
        <v>104</v>
      </c>
      <c r="G51" s="12">
        <v>10</v>
      </c>
      <c r="H51" s="8">
        <v>383.68</v>
      </c>
    </row>
    <row r="52" spans="1:8" ht="12.75">
      <c r="A52" s="16"/>
      <c r="B52" s="11">
        <v>36615</v>
      </c>
      <c r="C52" s="7">
        <v>2326</v>
      </c>
      <c r="D52" s="11" t="s">
        <v>90</v>
      </c>
      <c r="F52" s="6" t="s">
        <v>104</v>
      </c>
      <c r="G52" s="12">
        <v>5</v>
      </c>
      <c r="H52" s="8">
        <v>775.61</v>
      </c>
    </row>
    <row r="53" spans="1:8" ht="12.75">
      <c r="A53" s="16"/>
      <c r="B53" s="11">
        <v>36616</v>
      </c>
      <c r="C53" s="7">
        <v>2327</v>
      </c>
      <c r="D53" s="11" t="s">
        <v>51</v>
      </c>
      <c r="F53" s="6" t="s">
        <v>104</v>
      </c>
      <c r="G53" s="12">
        <v>10</v>
      </c>
      <c r="H53" s="8">
        <v>775.61</v>
      </c>
    </row>
    <row r="54" spans="1:8" ht="12.75">
      <c r="A54" s="16"/>
      <c r="B54" s="19">
        <v>36617</v>
      </c>
      <c r="C54" s="7">
        <v>2328</v>
      </c>
      <c r="D54" s="11" t="s">
        <v>72</v>
      </c>
      <c r="F54" s="6" t="s">
        <v>104</v>
      </c>
      <c r="G54" s="12">
        <v>6</v>
      </c>
      <c r="H54" s="8">
        <v>775.61</v>
      </c>
    </row>
    <row r="55" spans="1:8" ht="12.75">
      <c r="A55" s="16"/>
      <c r="B55" s="19">
        <v>36618</v>
      </c>
      <c r="C55" s="7">
        <v>2329</v>
      </c>
      <c r="D55" s="11" t="s">
        <v>91</v>
      </c>
      <c r="F55" s="6" t="s">
        <v>104</v>
      </c>
      <c r="G55" s="12">
        <v>6</v>
      </c>
      <c r="H55" s="9">
        <v>1563.79</v>
      </c>
    </row>
    <row r="56" spans="1:8" ht="12.75">
      <c r="A56" s="16"/>
      <c r="B56" s="19">
        <v>36620</v>
      </c>
      <c r="C56" s="7">
        <v>2330</v>
      </c>
      <c r="D56" s="11" t="s">
        <v>73</v>
      </c>
      <c r="F56" s="6" t="s">
        <v>104</v>
      </c>
      <c r="G56" s="12">
        <v>6</v>
      </c>
      <c r="H56" s="9">
        <v>1563.79</v>
      </c>
    </row>
    <row r="57" spans="1:8" ht="12.75">
      <c r="A57" s="16"/>
      <c r="B57" s="19">
        <v>36621</v>
      </c>
      <c r="C57" s="7">
        <v>2331</v>
      </c>
      <c r="D57" s="11" t="s">
        <v>92</v>
      </c>
      <c r="F57" s="6" t="s">
        <v>104</v>
      </c>
      <c r="G57" s="12">
        <v>5</v>
      </c>
      <c r="H57" s="8">
        <v>40.25</v>
      </c>
    </row>
    <row r="58" spans="1:8" ht="12.75">
      <c r="A58" s="16"/>
      <c r="B58" s="19">
        <v>36622</v>
      </c>
      <c r="C58" s="7">
        <v>2332</v>
      </c>
      <c r="D58" s="11" t="s">
        <v>74</v>
      </c>
      <c r="F58" s="6" t="s">
        <v>104</v>
      </c>
      <c r="G58" s="12">
        <v>5</v>
      </c>
      <c r="H58" s="8">
        <v>40.25</v>
      </c>
    </row>
    <row r="59" spans="1:8" ht="12.75">
      <c r="A59" s="16" t="s">
        <v>119</v>
      </c>
      <c r="B59" s="19">
        <v>36623</v>
      </c>
      <c r="C59" s="7">
        <v>2333</v>
      </c>
      <c r="D59" s="11" t="s">
        <v>76</v>
      </c>
      <c r="F59" s="6" t="s">
        <v>104</v>
      </c>
      <c r="G59" s="12">
        <v>50</v>
      </c>
      <c r="H59" s="8">
        <v>40.25</v>
      </c>
    </row>
    <row r="60" spans="1:8" ht="12.75">
      <c r="A60" s="16"/>
      <c r="B60" s="19">
        <v>36269</v>
      </c>
      <c r="C60" s="7">
        <v>2334</v>
      </c>
      <c r="D60" s="11" t="s">
        <v>78</v>
      </c>
      <c r="F60" s="6" t="s">
        <v>104</v>
      </c>
      <c r="G60" s="12">
        <v>50</v>
      </c>
      <c r="H60" s="8">
        <v>44.37</v>
      </c>
    </row>
    <row r="61" spans="1:8" ht="12.75">
      <c r="A61" s="16"/>
      <c r="B61" s="19">
        <v>36624</v>
      </c>
      <c r="C61" s="7">
        <v>2335</v>
      </c>
      <c r="D61" s="11" t="s">
        <v>79</v>
      </c>
      <c r="F61" s="6" t="s">
        <v>104</v>
      </c>
      <c r="G61" s="12">
        <v>50</v>
      </c>
      <c r="H61" s="8">
        <v>44.37</v>
      </c>
    </row>
    <row r="62" spans="1:8" ht="12.75">
      <c r="A62" s="16"/>
      <c r="B62" s="19">
        <v>36625</v>
      </c>
      <c r="C62" s="7">
        <v>2336</v>
      </c>
      <c r="D62" s="11" t="s">
        <v>80</v>
      </c>
      <c r="F62" s="6" t="s">
        <v>104</v>
      </c>
      <c r="G62" s="12">
        <v>50</v>
      </c>
      <c r="H62" s="8">
        <v>19.02</v>
      </c>
    </row>
    <row r="63" spans="1:8" ht="12.75">
      <c r="A63" s="16"/>
      <c r="B63" s="19">
        <v>36626</v>
      </c>
      <c r="C63" s="7">
        <v>2337</v>
      </c>
      <c r="D63" s="11" t="s">
        <v>93</v>
      </c>
      <c r="F63" s="6" t="s">
        <v>104</v>
      </c>
      <c r="G63" s="12">
        <v>50</v>
      </c>
      <c r="H63" s="8">
        <v>47.85</v>
      </c>
    </row>
    <row r="64" spans="1:8" ht="12.75">
      <c r="A64" s="16"/>
      <c r="B64" s="19">
        <v>36628</v>
      </c>
      <c r="C64" s="7">
        <v>2338</v>
      </c>
      <c r="D64" s="11" t="s">
        <v>57</v>
      </c>
      <c r="F64" s="6" t="s">
        <v>104</v>
      </c>
      <c r="G64" s="12">
        <v>60</v>
      </c>
      <c r="H64" s="8">
        <v>47.85</v>
      </c>
    </row>
    <row r="65" spans="1:8" ht="12.75">
      <c r="A65" s="16"/>
      <c r="B65" s="19">
        <v>36629</v>
      </c>
      <c r="C65" s="7">
        <v>2339</v>
      </c>
      <c r="D65" s="11" t="s">
        <v>81</v>
      </c>
      <c r="F65" s="6" t="s">
        <v>104</v>
      </c>
      <c r="G65" s="12">
        <v>50</v>
      </c>
      <c r="H65" s="8">
        <v>32.12</v>
      </c>
    </row>
    <row r="66" spans="1:8" ht="12.75">
      <c r="A66" s="16"/>
      <c r="B66" s="19">
        <v>36630</v>
      </c>
      <c r="C66" s="7">
        <v>2340</v>
      </c>
      <c r="D66" s="11" t="s">
        <v>94</v>
      </c>
      <c r="F66" s="6" t="s">
        <v>104</v>
      </c>
      <c r="G66" s="12">
        <v>25</v>
      </c>
      <c r="H66" s="8">
        <v>32.12</v>
      </c>
    </row>
    <row r="67" spans="1:8" ht="12.75">
      <c r="A67" s="16"/>
      <c r="B67" s="19">
        <v>36632</v>
      </c>
      <c r="C67" s="7">
        <v>2341</v>
      </c>
      <c r="D67" s="11" t="s">
        <v>58</v>
      </c>
      <c r="F67" s="6" t="s">
        <v>104</v>
      </c>
      <c r="G67" s="12">
        <v>50</v>
      </c>
      <c r="H67" s="13">
        <v>63.8</v>
      </c>
    </row>
    <row r="68" spans="1:8" ht="12.75">
      <c r="A68" s="16"/>
      <c r="B68" s="19">
        <v>36633</v>
      </c>
      <c r="C68" s="7">
        <v>2342</v>
      </c>
      <c r="D68" s="11" t="s">
        <v>59</v>
      </c>
      <c r="F68" s="6" t="s">
        <v>104</v>
      </c>
      <c r="G68" s="12">
        <v>50</v>
      </c>
      <c r="H68" s="13">
        <v>63.8</v>
      </c>
    </row>
    <row r="69" spans="1:8" ht="12.75">
      <c r="A69" s="16"/>
      <c r="B69" s="19">
        <v>36634</v>
      </c>
      <c r="C69" s="7">
        <v>2343</v>
      </c>
      <c r="D69" s="11" t="s">
        <v>60</v>
      </c>
      <c r="F69" s="6" t="s">
        <v>104</v>
      </c>
      <c r="G69" s="12">
        <v>25</v>
      </c>
      <c r="H69" s="13">
        <v>63.3</v>
      </c>
    </row>
    <row r="70" spans="1:8" ht="12.75">
      <c r="A70" s="16"/>
      <c r="B70" s="19">
        <v>136155</v>
      </c>
      <c r="C70" s="7">
        <v>2344</v>
      </c>
      <c r="D70" s="11" t="s">
        <v>61</v>
      </c>
      <c r="F70" s="6" t="s">
        <v>104</v>
      </c>
      <c r="G70" s="12">
        <v>25</v>
      </c>
      <c r="H70" s="8">
        <v>76.79</v>
      </c>
    </row>
    <row r="71" spans="1:8" ht="12.75">
      <c r="A71" s="16"/>
      <c r="B71" s="19">
        <v>36638</v>
      </c>
      <c r="C71" s="7">
        <v>2345</v>
      </c>
      <c r="D71" s="11" t="s">
        <v>62</v>
      </c>
      <c r="F71" s="6" t="s">
        <v>104</v>
      </c>
      <c r="G71" s="12">
        <v>30</v>
      </c>
      <c r="H71" s="8">
        <v>76.79</v>
      </c>
    </row>
    <row r="72" spans="1:8" ht="12.75">
      <c r="A72" s="16"/>
      <c r="B72" s="19">
        <v>136156</v>
      </c>
      <c r="C72" s="7">
        <v>2346</v>
      </c>
      <c r="D72" s="11" t="s">
        <v>63</v>
      </c>
      <c r="F72" s="6" t="s">
        <v>104</v>
      </c>
      <c r="G72" s="12">
        <v>25</v>
      </c>
      <c r="H72" s="8">
        <v>76.79</v>
      </c>
    </row>
    <row r="73" spans="1:8" ht="12.75">
      <c r="A73" s="16"/>
      <c r="B73" s="19">
        <v>136157</v>
      </c>
      <c r="C73" s="7">
        <v>2347</v>
      </c>
      <c r="D73" s="11" t="s">
        <v>64</v>
      </c>
      <c r="F73" s="6" t="s">
        <v>104</v>
      </c>
      <c r="G73" s="12">
        <v>20</v>
      </c>
      <c r="H73" s="8">
        <v>76.21</v>
      </c>
    </row>
    <row r="74" spans="1:8" ht="12.75">
      <c r="A74" s="16"/>
      <c r="B74" s="19">
        <v>36270</v>
      </c>
      <c r="C74" s="7">
        <v>2348</v>
      </c>
      <c r="D74" s="11" t="s">
        <v>65</v>
      </c>
      <c r="F74" s="6" t="s">
        <v>104</v>
      </c>
      <c r="G74" s="12">
        <v>20</v>
      </c>
      <c r="H74" s="8">
        <v>84.97</v>
      </c>
    </row>
    <row r="75" spans="1:8" ht="12.75">
      <c r="A75" s="16"/>
      <c r="B75" s="19">
        <v>136158</v>
      </c>
      <c r="C75" s="7">
        <v>2349</v>
      </c>
      <c r="D75" s="11" t="s">
        <v>66</v>
      </c>
      <c r="F75" s="6" t="s">
        <v>104</v>
      </c>
      <c r="G75" s="12">
        <v>20</v>
      </c>
      <c r="H75" s="8">
        <v>84.97</v>
      </c>
    </row>
    <row r="76" spans="1:8" ht="12.75">
      <c r="A76" s="16"/>
      <c r="B76" s="19">
        <v>136159</v>
      </c>
      <c r="C76" s="7">
        <v>2350</v>
      </c>
      <c r="D76" s="11" t="s">
        <v>82</v>
      </c>
      <c r="F76" s="6" t="s">
        <v>104</v>
      </c>
      <c r="G76" s="12">
        <v>10</v>
      </c>
      <c r="H76" s="8">
        <v>84.97</v>
      </c>
    </row>
    <row r="77" spans="1:8" ht="12.75">
      <c r="A77" s="16"/>
      <c r="B77" s="19">
        <v>36208</v>
      </c>
      <c r="C77" s="7">
        <v>2351</v>
      </c>
      <c r="D77" s="11" t="s">
        <v>67</v>
      </c>
      <c r="F77" s="6" t="s">
        <v>104</v>
      </c>
      <c r="G77" s="12">
        <v>10</v>
      </c>
      <c r="H77" s="8">
        <v>84.97</v>
      </c>
    </row>
    <row r="78" spans="1:8" ht="12.75">
      <c r="A78" s="16"/>
      <c r="B78" s="19">
        <v>136162</v>
      </c>
      <c r="C78" s="7">
        <v>2352</v>
      </c>
      <c r="D78" s="11" t="s">
        <v>68</v>
      </c>
      <c r="F78" s="6" t="s">
        <v>104</v>
      </c>
      <c r="G78" s="12">
        <v>10</v>
      </c>
      <c r="H78" s="8">
        <v>76.21</v>
      </c>
    </row>
    <row r="79" spans="1:8" ht="12.75">
      <c r="A79" s="16"/>
      <c r="B79" s="19">
        <v>136160</v>
      </c>
      <c r="C79" s="7">
        <v>2353</v>
      </c>
      <c r="D79" s="11" t="s">
        <v>69</v>
      </c>
      <c r="F79" s="6" t="s">
        <v>104</v>
      </c>
      <c r="G79" s="12">
        <v>10</v>
      </c>
      <c r="H79" s="8">
        <v>204.28</v>
      </c>
    </row>
    <row r="80" spans="1:8" ht="12.75">
      <c r="A80" s="16"/>
      <c r="B80" s="19">
        <v>136161</v>
      </c>
      <c r="C80" s="7">
        <v>2354</v>
      </c>
      <c r="D80" s="11" t="s">
        <v>70</v>
      </c>
      <c r="F80" s="6" t="s">
        <v>104</v>
      </c>
      <c r="G80" s="12">
        <v>10</v>
      </c>
      <c r="H80" s="8">
        <v>274.83</v>
      </c>
    </row>
    <row r="81" spans="1:8" ht="12.75">
      <c r="A81" s="16"/>
      <c r="B81" s="19">
        <v>136163</v>
      </c>
      <c r="C81" s="7">
        <v>2355</v>
      </c>
      <c r="D81" s="11" t="s">
        <v>49</v>
      </c>
      <c r="F81" s="6" t="s">
        <v>104</v>
      </c>
      <c r="G81" s="12">
        <v>10</v>
      </c>
      <c r="H81" s="8">
        <v>274.83</v>
      </c>
    </row>
    <row r="82" spans="1:8" ht="12.75">
      <c r="A82" s="16"/>
      <c r="B82" s="19">
        <v>136164</v>
      </c>
      <c r="C82" s="7">
        <v>2356</v>
      </c>
      <c r="D82" s="11" t="s">
        <v>89</v>
      </c>
      <c r="F82" s="6" t="s">
        <v>104</v>
      </c>
      <c r="G82" s="12">
        <v>10</v>
      </c>
      <c r="H82" s="8">
        <v>274.83</v>
      </c>
    </row>
    <row r="83" spans="1:8" ht="12.75">
      <c r="A83" s="16"/>
      <c r="B83" s="19">
        <v>136165</v>
      </c>
      <c r="C83" s="7">
        <v>2357</v>
      </c>
      <c r="D83" s="11" t="s">
        <v>90</v>
      </c>
      <c r="F83" s="6" t="s">
        <v>104</v>
      </c>
      <c r="G83" s="12">
        <v>10</v>
      </c>
      <c r="H83" s="8">
        <v>472.25</v>
      </c>
    </row>
    <row r="84" spans="1:8" ht="12.75">
      <c r="A84" s="16"/>
      <c r="B84" s="19">
        <v>136166</v>
      </c>
      <c r="C84" s="7">
        <v>2358</v>
      </c>
      <c r="D84" s="11" t="s">
        <v>51</v>
      </c>
      <c r="F84" s="6" t="s">
        <v>104</v>
      </c>
      <c r="G84" s="12">
        <v>10</v>
      </c>
      <c r="H84" s="8">
        <v>472.25</v>
      </c>
    </row>
    <row r="85" spans="1:8" ht="12.75">
      <c r="A85" s="16"/>
      <c r="B85" s="11">
        <v>36679</v>
      </c>
      <c r="C85" s="7">
        <v>2359</v>
      </c>
      <c r="D85" s="11" t="s">
        <v>72</v>
      </c>
      <c r="F85" s="6" t="s">
        <v>104</v>
      </c>
      <c r="G85" s="12">
        <v>6</v>
      </c>
      <c r="H85" s="8">
        <v>17.25</v>
      </c>
    </row>
    <row r="86" spans="1:8" ht="12.75">
      <c r="A86" s="16"/>
      <c r="B86" s="11">
        <v>36681</v>
      </c>
      <c r="C86" s="7">
        <v>2360</v>
      </c>
      <c r="D86" s="11" t="s">
        <v>73</v>
      </c>
      <c r="F86" s="6" t="s">
        <v>104</v>
      </c>
      <c r="G86" s="12">
        <v>6</v>
      </c>
      <c r="H86" s="8">
        <v>21.01</v>
      </c>
    </row>
    <row r="87" spans="1:8" ht="12.75">
      <c r="A87" s="16" t="s">
        <v>120</v>
      </c>
      <c r="B87" s="11">
        <v>36682</v>
      </c>
      <c r="C87" s="7">
        <v>2361</v>
      </c>
      <c r="D87" s="11" t="s">
        <v>34</v>
      </c>
      <c r="F87" s="6" t="s">
        <v>104</v>
      </c>
      <c r="G87" s="12">
        <v>50</v>
      </c>
      <c r="H87" s="8">
        <v>35.33</v>
      </c>
    </row>
    <row r="88" spans="1:8" ht="12.75">
      <c r="A88" s="16"/>
      <c r="B88" s="11">
        <v>36683</v>
      </c>
      <c r="C88" s="7">
        <v>2362</v>
      </c>
      <c r="D88" s="11" t="s">
        <v>35</v>
      </c>
      <c r="F88" s="6" t="s">
        <v>104</v>
      </c>
      <c r="G88" s="12">
        <v>50</v>
      </c>
      <c r="H88" s="8">
        <v>52.13</v>
      </c>
    </row>
    <row r="89" spans="1:8" ht="12.75">
      <c r="A89" s="16"/>
      <c r="B89" s="11">
        <v>36684</v>
      </c>
      <c r="C89" s="7">
        <v>2363</v>
      </c>
      <c r="D89" s="11">
        <v>1</v>
      </c>
      <c r="F89" s="6" t="s">
        <v>104</v>
      </c>
      <c r="G89" s="12">
        <v>20</v>
      </c>
      <c r="H89" s="8">
        <v>70.49</v>
      </c>
    </row>
    <row r="90" spans="1:8" ht="12.75">
      <c r="A90" s="16"/>
      <c r="B90" s="11">
        <v>36685</v>
      </c>
      <c r="C90" s="7">
        <v>2364</v>
      </c>
      <c r="D90" s="11" t="s">
        <v>36</v>
      </c>
      <c r="F90" s="6" t="s">
        <v>104</v>
      </c>
      <c r="G90" s="12">
        <v>15</v>
      </c>
      <c r="H90" s="8">
        <v>95.56</v>
      </c>
    </row>
    <row r="91" spans="1:8" ht="12.75">
      <c r="A91" s="16"/>
      <c r="B91" s="11">
        <v>36686</v>
      </c>
      <c r="C91" s="7">
        <v>2365</v>
      </c>
      <c r="D91" s="11" t="s">
        <v>37</v>
      </c>
      <c r="F91" s="6" t="s">
        <v>104</v>
      </c>
      <c r="G91" s="12">
        <v>10</v>
      </c>
      <c r="H91" s="8">
        <v>260.65</v>
      </c>
    </row>
    <row r="92" spans="1:8" ht="12.75">
      <c r="A92" s="16"/>
      <c r="B92" s="11">
        <v>36687</v>
      </c>
      <c r="C92" s="7">
        <v>2366</v>
      </c>
      <c r="D92" s="11">
        <v>2</v>
      </c>
      <c r="F92" s="6" t="s">
        <v>104</v>
      </c>
      <c r="G92" s="12">
        <v>10</v>
      </c>
      <c r="H92" s="8">
        <v>350.24</v>
      </c>
    </row>
    <row r="93" spans="1:8" ht="12.75">
      <c r="A93" s="16"/>
      <c r="B93" s="11">
        <v>36688</v>
      </c>
      <c r="C93" s="7">
        <v>2367</v>
      </c>
      <c r="D93" s="11" t="s">
        <v>38</v>
      </c>
      <c r="F93" s="6" t="s">
        <v>104</v>
      </c>
      <c r="G93" s="12">
        <v>10</v>
      </c>
      <c r="H93" s="8">
        <v>592.11</v>
      </c>
    </row>
    <row r="94" spans="1:8" ht="12.75">
      <c r="A94" s="16"/>
      <c r="B94" s="11">
        <v>36689</v>
      </c>
      <c r="C94" s="7">
        <v>2368</v>
      </c>
      <c r="D94" s="11">
        <v>3</v>
      </c>
      <c r="F94" s="6" t="s">
        <v>104</v>
      </c>
      <c r="G94" s="12">
        <v>5</v>
      </c>
      <c r="H94" s="8">
        <v>43.45</v>
      </c>
    </row>
    <row r="95" spans="1:8" ht="12.75">
      <c r="A95" s="16"/>
      <c r="B95" s="11">
        <v>36690</v>
      </c>
      <c r="C95" s="7">
        <v>2369</v>
      </c>
      <c r="D95" s="11">
        <v>4</v>
      </c>
      <c r="F95" s="6" t="s">
        <v>104</v>
      </c>
      <c r="G95" s="12">
        <v>5</v>
      </c>
      <c r="H95" s="8">
        <v>43.45</v>
      </c>
    </row>
    <row r="96" spans="1:8" ht="12.75">
      <c r="A96" s="16" t="s">
        <v>121</v>
      </c>
      <c r="B96" s="11">
        <v>36691</v>
      </c>
      <c r="C96" s="7">
        <v>2370</v>
      </c>
      <c r="D96" s="11" t="s">
        <v>32</v>
      </c>
      <c r="F96" s="6" t="s">
        <v>104</v>
      </c>
      <c r="G96" s="12">
        <v>25</v>
      </c>
      <c r="H96" s="8">
        <v>21.51</v>
      </c>
    </row>
    <row r="97" spans="1:8" ht="12.75">
      <c r="A97" s="16"/>
      <c r="B97" s="11">
        <v>36692</v>
      </c>
      <c r="C97" s="7">
        <v>2371</v>
      </c>
      <c r="D97" s="11" t="s">
        <v>33</v>
      </c>
      <c r="F97" s="6" t="s">
        <v>104</v>
      </c>
      <c r="G97" s="12">
        <v>25</v>
      </c>
      <c r="H97" s="8">
        <v>22.78</v>
      </c>
    </row>
    <row r="98" spans="1:8" ht="12.75">
      <c r="A98" s="16"/>
      <c r="B98" s="11">
        <v>36693</v>
      </c>
      <c r="C98" s="7">
        <v>2372</v>
      </c>
      <c r="D98" s="11" t="s">
        <v>34</v>
      </c>
      <c r="F98" s="6" t="s">
        <v>104</v>
      </c>
      <c r="G98" s="12">
        <v>40</v>
      </c>
      <c r="H98" s="8">
        <v>52.58</v>
      </c>
    </row>
    <row r="99" spans="1:8" ht="12.75">
      <c r="A99" s="16"/>
      <c r="B99" s="11">
        <v>36694</v>
      </c>
      <c r="C99" s="7">
        <v>2373</v>
      </c>
      <c r="D99" s="11" t="s">
        <v>35</v>
      </c>
      <c r="F99" s="6" t="s">
        <v>104</v>
      </c>
      <c r="G99" s="12">
        <v>40</v>
      </c>
      <c r="H99" s="8">
        <v>53.79</v>
      </c>
    </row>
    <row r="100" spans="1:8" ht="12.75">
      <c r="A100" s="16"/>
      <c r="B100" s="11">
        <v>36695</v>
      </c>
      <c r="C100" s="7">
        <v>2374</v>
      </c>
      <c r="D100" s="11">
        <v>1</v>
      </c>
      <c r="F100" s="6" t="s">
        <v>104</v>
      </c>
      <c r="G100" s="12">
        <v>20</v>
      </c>
      <c r="H100" s="8">
        <v>62.69</v>
      </c>
    </row>
    <row r="101" spans="1:8" ht="12.75">
      <c r="A101" s="16"/>
      <c r="B101" s="11">
        <v>36696</v>
      </c>
      <c r="C101" s="7">
        <v>2375</v>
      </c>
      <c r="D101" s="11" t="s">
        <v>36</v>
      </c>
      <c r="F101" s="6" t="s">
        <v>104</v>
      </c>
      <c r="G101" s="12">
        <v>10</v>
      </c>
      <c r="H101" s="8">
        <v>108.03</v>
      </c>
    </row>
    <row r="102" spans="1:8" ht="12.75">
      <c r="A102" s="16"/>
      <c r="B102" s="11">
        <v>36697</v>
      </c>
      <c r="C102" s="7">
        <v>2376</v>
      </c>
      <c r="D102" s="11" t="s">
        <v>37</v>
      </c>
      <c r="F102" s="6" t="s">
        <v>104</v>
      </c>
      <c r="G102" s="12">
        <v>10</v>
      </c>
      <c r="H102" s="8">
        <v>207.24</v>
      </c>
    </row>
    <row r="103" spans="1:8" ht="12.75">
      <c r="A103" s="16"/>
      <c r="B103" s="11">
        <v>36698</v>
      </c>
      <c r="C103" s="7">
        <v>2377</v>
      </c>
      <c r="D103" s="11">
        <v>2</v>
      </c>
      <c r="F103" s="6" t="s">
        <v>104</v>
      </c>
      <c r="G103" s="12">
        <v>10</v>
      </c>
      <c r="H103" s="8">
        <v>425.26</v>
      </c>
    </row>
    <row r="104" spans="1:8" ht="12.75">
      <c r="A104" s="16"/>
      <c r="B104" s="11">
        <v>36699</v>
      </c>
      <c r="C104" s="7">
        <v>2378</v>
      </c>
      <c r="D104" s="11" t="s">
        <v>38</v>
      </c>
      <c r="F104" s="6" t="s">
        <v>104</v>
      </c>
      <c r="G104" s="12">
        <v>5</v>
      </c>
      <c r="H104" s="13">
        <v>707.8</v>
      </c>
    </row>
    <row r="105" spans="1:8" ht="12.75">
      <c r="A105" s="16"/>
      <c r="B105" s="11">
        <v>236002</v>
      </c>
      <c r="C105" s="7">
        <v>2379</v>
      </c>
      <c r="D105" s="11">
        <v>3</v>
      </c>
      <c r="F105" s="6" t="s">
        <v>104</v>
      </c>
      <c r="G105" s="12">
        <v>5</v>
      </c>
      <c r="H105" s="8">
        <v>107.95</v>
      </c>
    </row>
    <row r="106" spans="1:8" ht="12.75">
      <c r="A106" s="16"/>
      <c r="B106" s="11">
        <v>36700</v>
      </c>
      <c r="C106" s="7">
        <v>2380</v>
      </c>
      <c r="D106" s="11">
        <v>4</v>
      </c>
      <c r="F106" s="6" t="s">
        <v>104</v>
      </c>
      <c r="G106" s="12">
        <v>5</v>
      </c>
      <c r="H106" s="8">
        <v>107.95</v>
      </c>
    </row>
    <row r="107" spans="1:8" ht="12.75">
      <c r="A107" s="16" t="s">
        <v>122</v>
      </c>
      <c r="B107" s="11">
        <v>36701</v>
      </c>
      <c r="C107" s="7">
        <v>2381</v>
      </c>
      <c r="D107" s="11" t="s">
        <v>32</v>
      </c>
      <c r="F107" s="6" t="s">
        <v>104</v>
      </c>
      <c r="G107" s="12">
        <v>25</v>
      </c>
      <c r="H107" s="8">
        <v>46.44</v>
      </c>
    </row>
    <row r="108" spans="1:8" ht="12.75">
      <c r="A108" s="16" t="s">
        <v>123</v>
      </c>
      <c r="B108" s="11">
        <v>36702</v>
      </c>
      <c r="C108" s="7">
        <v>2382</v>
      </c>
      <c r="D108" s="11" t="s">
        <v>33</v>
      </c>
      <c r="F108" s="6" t="s">
        <v>104</v>
      </c>
      <c r="G108" s="12">
        <v>25</v>
      </c>
      <c r="H108" s="8">
        <v>49.93</v>
      </c>
    </row>
    <row r="109" spans="1:8" ht="12.75">
      <c r="A109" s="16"/>
      <c r="B109" s="11">
        <v>36703</v>
      </c>
      <c r="C109" s="7">
        <v>2383</v>
      </c>
      <c r="D109" s="11" t="s">
        <v>34</v>
      </c>
      <c r="F109" s="6" t="s">
        <v>104</v>
      </c>
      <c r="G109" s="12">
        <v>25</v>
      </c>
      <c r="H109" s="8">
        <v>114.18</v>
      </c>
    </row>
    <row r="110" spans="1:8" ht="12.75">
      <c r="A110" s="16"/>
      <c r="B110" s="11">
        <v>36704</v>
      </c>
      <c r="C110" s="7">
        <v>2384</v>
      </c>
      <c r="D110" s="11" t="s">
        <v>35</v>
      </c>
      <c r="F110" s="6" t="s">
        <v>104</v>
      </c>
      <c r="G110" s="12">
        <v>25</v>
      </c>
      <c r="H110" s="8">
        <v>116.91</v>
      </c>
    </row>
    <row r="111" spans="1:8" ht="12.75">
      <c r="A111" s="16"/>
      <c r="B111" s="11">
        <v>36705</v>
      </c>
      <c r="C111" s="7">
        <v>2385</v>
      </c>
      <c r="D111" s="11">
        <v>1</v>
      </c>
      <c r="F111" s="6" t="s">
        <v>104</v>
      </c>
      <c r="G111" s="12">
        <v>20</v>
      </c>
      <c r="H111" s="8">
        <v>136.03</v>
      </c>
    </row>
    <row r="112" spans="1:8" ht="12.75">
      <c r="A112" s="16"/>
      <c r="B112" s="11">
        <v>36706</v>
      </c>
      <c r="C112" s="7">
        <v>2386</v>
      </c>
      <c r="D112" s="11" t="s">
        <v>36</v>
      </c>
      <c r="F112" s="6" t="s">
        <v>104</v>
      </c>
      <c r="G112" s="12">
        <v>10</v>
      </c>
      <c r="H112" s="8">
        <v>193.17</v>
      </c>
    </row>
    <row r="113" spans="1:8" ht="12.75">
      <c r="A113" s="16"/>
      <c r="B113" s="11">
        <v>36707</v>
      </c>
      <c r="C113" s="7">
        <v>2387</v>
      </c>
      <c r="D113" s="11" t="s">
        <v>37</v>
      </c>
      <c r="F113" s="6" t="s">
        <v>104</v>
      </c>
      <c r="G113" s="12">
        <v>10</v>
      </c>
      <c r="H113" s="8">
        <v>449.06</v>
      </c>
    </row>
    <row r="114" spans="1:8" ht="12.75">
      <c r="A114" s="16"/>
      <c r="B114" s="11">
        <v>36708</v>
      </c>
      <c r="C114" s="7">
        <v>2388</v>
      </c>
      <c r="D114" s="11">
        <v>2</v>
      </c>
      <c r="F114" s="6" t="s">
        <v>104</v>
      </c>
      <c r="G114" s="12">
        <v>10</v>
      </c>
      <c r="H114" s="8">
        <v>922.27</v>
      </c>
    </row>
    <row r="115" spans="1:8" ht="12.75">
      <c r="A115" s="16"/>
      <c r="B115" s="11">
        <v>36709</v>
      </c>
      <c r="C115" s="7">
        <v>2389</v>
      </c>
      <c r="D115" s="11" t="s">
        <v>38</v>
      </c>
      <c r="F115" s="6" t="s">
        <v>104</v>
      </c>
      <c r="G115" s="12">
        <v>5</v>
      </c>
      <c r="H115" s="9">
        <v>1535.33</v>
      </c>
    </row>
    <row r="116" spans="1:8" ht="12.75">
      <c r="A116" s="16"/>
      <c r="B116" s="11">
        <v>36710</v>
      </c>
      <c r="C116" s="7">
        <v>2390</v>
      </c>
      <c r="D116" s="11">
        <v>3</v>
      </c>
      <c r="F116" s="6" t="s">
        <v>104</v>
      </c>
      <c r="G116" s="12">
        <v>5</v>
      </c>
      <c r="H116" s="13">
        <v>49.5</v>
      </c>
    </row>
    <row r="117" spans="1:8" ht="12.75">
      <c r="A117" s="16"/>
      <c r="B117" s="11">
        <v>36711</v>
      </c>
      <c r="C117" s="7">
        <v>2391</v>
      </c>
      <c r="D117" s="11">
        <v>4</v>
      </c>
      <c r="F117" s="6" t="s">
        <v>104</v>
      </c>
      <c r="G117" s="12">
        <v>5</v>
      </c>
      <c r="H117" s="13">
        <v>51.9</v>
      </c>
    </row>
    <row r="118" spans="1:8" ht="12.75">
      <c r="A118" s="16" t="s">
        <v>121</v>
      </c>
      <c r="B118" s="11">
        <v>36712</v>
      </c>
      <c r="C118" s="7">
        <v>2392</v>
      </c>
      <c r="D118" s="11" t="s">
        <v>34</v>
      </c>
      <c r="F118" s="6" t="s">
        <v>104</v>
      </c>
      <c r="G118" s="12">
        <v>50</v>
      </c>
      <c r="H118" s="8">
        <v>117.13</v>
      </c>
    </row>
    <row r="119" spans="1:8" ht="12.75">
      <c r="A119" s="16"/>
      <c r="B119" s="11">
        <v>36713</v>
      </c>
      <c r="C119" s="7">
        <v>2393</v>
      </c>
      <c r="D119" s="11" t="s">
        <v>35</v>
      </c>
      <c r="F119" s="6" t="s">
        <v>104</v>
      </c>
      <c r="G119" s="12">
        <v>25</v>
      </c>
      <c r="H119" s="8">
        <v>121.06</v>
      </c>
    </row>
    <row r="120" spans="1:8" ht="12.75">
      <c r="A120" s="16"/>
      <c r="B120" s="11">
        <v>36714</v>
      </c>
      <c r="C120" s="7">
        <v>2394</v>
      </c>
      <c r="D120" s="11">
        <v>1</v>
      </c>
      <c r="F120" s="6" t="s">
        <v>104</v>
      </c>
      <c r="G120" s="12">
        <v>50</v>
      </c>
      <c r="H120" s="8">
        <v>140.73</v>
      </c>
    </row>
    <row r="121" spans="1:8" ht="12.75">
      <c r="A121" s="16"/>
      <c r="B121" s="11">
        <v>36715</v>
      </c>
      <c r="C121" s="7">
        <v>2395</v>
      </c>
      <c r="D121" s="11" t="s">
        <v>36</v>
      </c>
      <c r="F121" s="6" t="s">
        <v>104</v>
      </c>
      <c r="G121" s="12">
        <v>25</v>
      </c>
      <c r="H121" s="8">
        <v>194.48</v>
      </c>
    </row>
    <row r="122" spans="1:8" ht="12.75">
      <c r="A122" s="16"/>
      <c r="B122" s="11">
        <v>36716</v>
      </c>
      <c r="C122" s="7">
        <v>2396</v>
      </c>
      <c r="D122" s="11" t="s">
        <v>37</v>
      </c>
      <c r="F122" s="6" t="s">
        <v>104</v>
      </c>
      <c r="G122" s="12">
        <v>25</v>
      </c>
      <c r="H122" s="8">
        <v>933.96</v>
      </c>
    </row>
    <row r="123" spans="1:8" ht="12.75">
      <c r="A123" s="16"/>
      <c r="B123" s="11">
        <v>36647</v>
      </c>
      <c r="C123" s="7">
        <v>2397</v>
      </c>
      <c r="D123" s="11">
        <v>2</v>
      </c>
      <c r="F123" s="6" t="s">
        <v>104</v>
      </c>
      <c r="G123" s="12">
        <v>15</v>
      </c>
      <c r="H123" s="9">
        <v>1567.78</v>
      </c>
    </row>
    <row r="124" spans="1:8" ht="12.75">
      <c r="A124" s="16"/>
      <c r="B124" s="11">
        <v>36648</v>
      </c>
      <c r="C124" s="7">
        <v>2398</v>
      </c>
      <c r="D124" s="11">
        <v>3</v>
      </c>
      <c r="F124" s="6" t="s">
        <v>104</v>
      </c>
      <c r="G124" s="12">
        <v>5</v>
      </c>
      <c r="H124" s="8">
        <v>22.92</v>
      </c>
    </row>
    <row r="125" spans="1:8" ht="12.75">
      <c r="A125" s="16"/>
      <c r="B125" s="11">
        <v>36649</v>
      </c>
      <c r="C125" s="7">
        <v>2399</v>
      </c>
      <c r="D125" s="11">
        <v>4</v>
      </c>
      <c r="F125" s="6" t="s">
        <v>104</v>
      </c>
      <c r="G125" s="12">
        <v>5</v>
      </c>
      <c r="H125" s="8">
        <v>22.92</v>
      </c>
    </row>
    <row r="126" spans="1:8" ht="12.75">
      <c r="A126" s="16" t="s">
        <v>124</v>
      </c>
      <c r="B126" s="11">
        <v>36651</v>
      </c>
      <c r="C126" s="7">
        <v>2400</v>
      </c>
      <c r="D126" s="11" t="s">
        <v>32</v>
      </c>
      <c r="F126" s="6" t="s">
        <v>104</v>
      </c>
      <c r="G126" s="12">
        <v>25</v>
      </c>
      <c r="H126" s="8">
        <v>20.79</v>
      </c>
    </row>
    <row r="127" spans="1:8" ht="12.75">
      <c r="A127" s="16"/>
      <c r="B127" s="11">
        <v>36652</v>
      </c>
      <c r="C127" s="7">
        <v>2401</v>
      </c>
      <c r="D127" s="11" t="s">
        <v>33</v>
      </c>
      <c r="F127" s="6" t="s">
        <v>104</v>
      </c>
      <c r="G127" s="12">
        <v>25</v>
      </c>
      <c r="H127" s="8">
        <v>29.55</v>
      </c>
    </row>
    <row r="128" spans="1:8" ht="12.75">
      <c r="A128" s="16"/>
      <c r="B128" s="11">
        <v>36653</v>
      </c>
      <c r="C128" s="7">
        <v>2402</v>
      </c>
      <c r="D128" s="11" t="s">
        <v>34</v>
      </c>
      <c r="F128" s="6" t="s">
        <v>104</v>
      </c>
      <c r="G128" s="12">
        <v>100</v>
      </c>
      <c r="H128" s="8">
        <v>52.33</v>
      </c>
    </row>
    <row r="129" spans="1:8" ht="12.75">
      <c r="A129" s="16"/>
      <c r="B129" s="11">
        <v>36654</v>
      </c>
      <c r="C129" s="7">
        <v>2403</v>
      </c>
      <c r="D129" s="11" t="s">
        <v>35</v>
      </c>
      <c r="F129" s="6" t="s">
        <v>104</v>
      </c>
      <c r="G129" s="12">
        <v>40</v>
      </c>
      <c r="H129" s="8">
        <v>57.25</v>
      </c>
    </row>
    <row r="130" spans="1:8" ht="12.75">
      <c r="A130" s="16"/>
      <c r="B130" s="11">
        <v>36655</v>
      </c>
      <c r="C130" s="7">
        <v>2404</v>
      </c>
      <c r="D130" s="11">
        <v>1</v>
      </c>
      <c r="F130" s="6" t="s">
        <v>104</v>
      </c>
      <c r="G130" s="12">
        <v>40</v>
      </c>
      <c r="H130" s="8">
        <v>57.25</v>
      </c>
    </row>
    <row r="131" spans="1:8" ht="12.75">
      <c r="A131" s="16"/>
      <c r="B131" s="11">
        <v>36656</v>
      </c>
      <c r="C131" s="7">
        <v>2405</v>
      </c>
      <c r="D131" s="11" t="s">
        <v>36</v>
      </c>
      <c r="F131" s="6" t="s">
        <v>104</v>
      </c>
      <c r="G131" s="12">
        <v>15</v>
      </c>
      <c r="H131" s="8">
        <v>60.34</v>
      </c>
    </row>
    <row r="132" spans="1:8" ht="12.75">
      <c r="A132" s="16"/>
      <c r="B132" s="11">
        <v>36657</v>
      </c>
      <c r="C132" s="7">
        <v>2406</v>
      </c>
      <c r="D132" s="11" t="s">
        <v>37</v>
      </c>
      <c r="F132" s="6" t="s">
        <v>104</v>
      </c>
      <c r="G132" s="12">
        <v>15</v>
      </c>
      <c r="H132" s="8">
        <v>203.2</v>
      </c>
    </row>
    <row r="133" spans="1:8" ht="12.75">
      <c r="A133" s="16"/>
      <c r="B133" s="11">
        <v>36658</v>
      </c>
      <c r="C133" s="7">
        <v>2407</v>
      </c>
      <c r="D133" s="11">
        <v>2</v>
      </c>
      <c r="F133" s="6" t="s">
        <v>104</v>
      </c>
      <c r="G133" s="12">
        <v>10</v>
      </c>
      <c r="H133" s="8">
        <v>222.77</v>
      </c>
    </row>
    <row r="134" spans="1:8" ht="12.75">
      <c r="A134" s="16"/>
      <c r="B134" s="11">
        <v>36659</v>
      </c>
      <c r="C134" s="7">
        <v>2408</v>
      </c>
      <c r="D134" s="11" t="s">
        <v>38</v>
      </c>
      <c r="F134" s="6" t="s">
        <v>104</v>
      </c>
      <c r="G134" s="12">
        <v>5</v>
      </c>
      <c r="H134" s="8">
        <v>226.48</v>
      </c>
    </row>
    <row r="135" spans="1:8" ht="12.75">
      <c r="A135" s="16"/>
      <c r="B135" s="11">
        <v>36660</v>
      </c>
      <c r="C135" s="7">
        <v>2409</v>
      </c>
      <c r="D135" s="11">
        <v>3</v>
      </c>
      <c r="F135" s="6" t="s">
        <v>104</v>
      </c>
      <c r="G135" s="12">
        <v>5</v>
      </c>
      <c r="H135" s="8">
        <v>749.29</v>
      </c>
    </row>
    <row r="136" spans="1:8" ht="12.75">
      <c r="A136" s="16"/>
      <c r="B136" s="11">
        <v>36661</v>
      </c>
      <c r="C136" s="7">
        <v>2410</v>
      </c>
      <c r="D136" s="11">
        <v>4</v>
      </c>
      <c r="F136" s="6" t="s">
        <v>104</v>
      </c>
      <c r="G136" s="12">
        <v>5</v>
      </c>
      <c r="H136" s="9">
        <v>2273.91</v>
      </c>
    </row>
    <row r="137" spans="1:8" ht="12.75">
      <c r="A137" s="16"/>
      <c r="B137" s="11">
        <v>36662</v>
      </c>
      <c r="C137" s="7">
        <v>2411</v>
      </c>
      <c r="D137" s="11">
        <v>6</v>
      </c>
      <c r="F137" s="6" t="s">
        <v>104</v>
      </c>
      <c r="G137" s="12">
        <v>6</v>
      </c>
      <c r="H137" s="9">
        <v>10670.39</v>
      </c>
    </row>
    <row r="138" spans="1:8" ht="12.75">
      <c r="A138" s="16"/>
      <c r="B138" s="11">
        <v>36663</v>
      </c>
      <c r="C138" s="7">
        <v>2412</v>
      </c>
      <c r="D138" s="11">
        <v>8</v>
      </c>
      <c r="F138" s="6" t="s">
        <v>104</v>
      </c>
      <c r="G138" s="12">
        <v>3</v>
      </c>
      <c r="H138" s="9">
        <v>11694.44</v>
      </c>
    </row>
    <row r="139" spans="1:8" ht="12.75">
      <c r="A139" s="16"/>
      <c r="B139" s="11">
        <v>36664</v>
      </c>
      <c r="C139" s="7">
        <v>2413</v>
      </c>
      <c r="D139" s="11">
        <v>10</v>
      </c>
      <c r="F139" s="6" t="s">
        <v>104</v>
      </c>
      <c r="G139" s="12">
        <v>1</v>
      </c>
      <c r="H139" s="9">
        <v>18310.7</v>
      </c>
    </row>
    <row r="140" spans="1:8" ht="12.75">
      <c r="A140" s="16"/>
      <c r="B140" s="11">
        <v>36665</v>
      </c>
      <c r="C140" s="7">
        <v>2414</v>
      </c>
      <c r="D140" s="11">
        <v>12</v>
      </c>
      <c r="F140" s="6" t="s">
        <v>104</v>
      </c>
      <c r="G140" s="12">
        <v>1</v>
      </c>
      <c r="H140" s="9">
        <v>27808.82</v>
      </c>
    </row>
    <row r="141" spans="1:8" ht="12.75">
      <c r="A141" s="16"/>
      <c r="B141" s="11">
        <v>36666</v>
      </c>
      <c r="C141" s="7">
        <v>2415</v>
      </c>
      <c r="D141" s="11">
        <v>14</v>
      </c>
      <c r="F141" s="6" t="s">
        <v>104</v>
      </c>
      <c r="G141" s="12">
        <v>1</v>
      </c>
      <c r="H141" s="8">
        <v>26.84</v>
      </c>
    </row>
    <row r="142" spans="1:8" ht="12.75">
      <c r="A142" s="16"/>
      <c r="B142" s="11">
        <v>36667</v>
      </c>
      <c r="C142" s="7">
        <v>2416</v>
      </c>
      <c r="D142" s="11">
        <v>16</v>
      </c>
      <c r="F142" s="6" t="s">
        <v>104</v>
      </c>
      <c r="G142" s="12">
        <v>1</v>
      </c>
      <c r="H142" s="8">
        <v>26.84</v>
      </c>
    </row>
    <row r="143" spans="1:8" ht="12.75">
      <c r="A143" s="16"/>
      <c r="B143" s="11">
        <v>36668</v>
      </c>
      <c r="C143" s="7">
        <v>2417</v>
      </c>
      <c r="D143" s="11" t="s">
        <v>32</v>
      </c>
      <c r="F143" s="6" t="s">
        <v>104</v>
      </c>
      <c r="G143" s="12">
        <v>25</v>
      </c>
      <c r="H143" s="8">
        <v>23.05</v>
      </c>
    </row>
    <row r="144" spans="1:8" ht="12.75">
      <c r="A144" s="16"/>
      <c r="B144" s="11">
        <v>36669</v>
      </c>
      <c r="C144" s="7">
        <v>2418</v>
      </c>
      <c r="D144" s="11" t="s">
        <v>33</v>
      </c>
      <c r="F144" s="6" t="s">
        <v>104</v>
      </c>
      <c r="G144" s="12">
        <v>25</v>
      </c>
      <c r="H144" s="8">
        <v>38.23</v>
      </c>
    </row>
    <row r="145" spans="1:8" ht="12.75">
      <c r="A145" s="16"/>
      <c r="B145" s="11">
        <v>36672</v>
      </c>
      <c r="C145" s="7">
        <v>2419</v>
      </c>
      <c r="D145" s="11" t="s">
        <v>34</v>
      </c>
      <c r="F145" s="6" t="s">
        <v>104</v>
      </c>
      <c r="G145" s="12">
        <v>50</v>
      </c>
      <c r="H145" s="8">
        <v>53.43</v>
      </c>
    </row>
    <row r="146" spans="1:8" ht="12.75">
      <c r="A146" s="16"/>
      <c r="B146" s="11">
        <v>36673</v>
      </c>
      <c r="C146" s="7">
        <v>2420</v>
      </c>
      <c r="D146" s="11" t="s">
        <v>35</v>
      </c>
      <c r="F146" s="6" t="s">
        <v>104</v>
      </c>
      <c r="G146" s="12">
        <v>50</v>
      </c>
      <c r="H146" s="8">
        <v>95.29</v>
      </c>
    </row>
    <row r="147" spans="1:8" ht="12.75">
      <c r="A147" s="16"/>
      <c r="B147" s="11">
        <v>36674</v>
      </c>
      <c r="C147" s="7">
        <v>2421</v>
      </c>
      <c r="D147" s="11">
        <v>1</v>
      </c>
      <c r="F147" s="6" t="s">
        <v>104</v>
      </c>
      <c r="G147" s="12">
        <v>40</v>
      </c>
      <c r="H147" s="8">
        <v>97.66</v>
      </c>
    </row>
    <row r="148" spans="1:8" ht="12.75">
      <c r="A148" s="16"/>
      <c r="B148" s="11">
        <v>36675</v>
      </c>
      <c r="C148" s="7">
        <v>2422</v>
      </c>
      <c r="D148" s="11" t="s">
        <v>36</v>
      </c>
      <c r="F148" s="6" t="s">
        <v>104</v>
      </c>
      <c r="G148" s="12">
        <v>15</v>
      </c>
      <c r="H148" s="8">
        <v>140.54</v>
      </c>
    </row>
    <row r="149" spans="1:8" ht="12.75">
      <c r="A149" s="16"/>
      <c r="B149" s="11">
        <v>36676</v>
      </c>
      <c r="C149" s="7">
        <v>2423</v>
      </c>
      <c r="D149" s="11" t="s">
        <v>37</v>
      </c>
      <c r="F149" s="6" t="s">
        <v>104</v>
      </c>
      <c r="G149" s="12">
        <v>15</v>
      </c>
      <c r="H149" s="8">
        <v>325.33</v>
      </c>
    </row>
    <row r="150" spans="1:8" ht="12.75">
      <c r="A150" s="16"/>
      <c r="B150" s="11">
        <v>36677</v>
      </c>
      <c r="C150" s="7">
        <v>2424</v>
      </c>
      <c r="D150" s="11">
        <v>2</v>
      </c>
      <c r="F150" s="6" t="s">
        <v>104</v>
      </c>
      <c r="G150" s="12">
        <v>10</v>
      </c>
      <c r="H150" s="8">
        <v>426.81</v>
      </c>
    </row>
    <row r="151" spans="1:8" ht="12.75">
      <c r="A151" s="16"/>
      <c r="B151" s="19"/>
      <c r="C151" s="7">
        <v>2425</v>
      </c>
      <c r="D151" s="11" t="s">
        <v>38</v>
      </c>
      <c r="F151" s="6" t="s">
        <v>104</v>
      </c>
      <c r="G151" s="12">
        <v>5</v>
      </c>
      <c r="H151" s="8">
        <v>620.03</v>
      </c>
    </row>
    <row r="152" spans="1:8" ht="12.75">
      <c r="A152" s="16"/>
      <c r="B152" s="11"/>
      <c r="C152" s="7">
        <v>2426</v>
      </c>
      <c r="D152" s="11">
        <v>3</v>
      </c>
      <c r="F152" s="6" t="s">
        <v>104</v>
      </c>
      <c r="G152" s="12">
        <v>10</v>
      </c>
      <c r="H152" s="8">
        <v>21.59</v>
      </c>
    </row>
    <row r="153" spans="1:8" ht="12.75">
      <c r="A153" s="16"/>
      <c r="B153" s="11"/>
      <c r="C153" s="7">
        <v>2427</v>
      </c>
      <c r="D153" s="11">
        <v>4</v>
      </c>
      <c r="F153" s="6" t="s">
        <v>104</v>
      </c>
      <c r="G153" s="12">
        <v>5</v>
      </c>
      <c r="H153" s="8">
        <v>21.59</v>
      </c>
    </row>
    <row r="154" spans="1:8" ht="12.75">
      <c r="A154" s="16" t="s">
        <v>126</v>
      </c>
      <c r="B154" s="11"/>
      <c r="C154" s="7">
        <v>2428</v>
      </c>
      <c r="D154" s="11" t="s">
        <v>32</v>
      </c>
      <c r="F154" s="6" t="s">
        <v>104</v>
      </c>
      <c r="G154" s="12">
        <v>50</v>
      </c>
      <c r="H154" s="8">
        <v>18.74</v>
      </c>
    </row>
    <row r="155" spans="1:8" ht="12.75">
      <c r="A155" s="16"/>
      <c r="B155" s="11"/>
      <c r="C155" s="7">
        <v>2429</v>
      </c>
      <c r="D155" s="11" t="s">
        <v>33</v>
      </c>
      <c r="F155" s="6" t="s">
        <v>104</v>
      </c>
      <c r="G155" s="12">
        <v>50</v>
      </c>
      <c r="H155" s="8">
        <v>23.77</v>
      </c>
    </row>
    <row r="156" spans="1:8" ht="12.75">
      <c r="A156" s="16"/>
      <c r="B156" s="11"/>
      <c r="C156" s="7">
        <v>2430</v>
      </c>
      <c r="D156" s="11" t="s">
        <v>34</v>
      </c>
      <c r="F156" s="6" t="s">
        <v>104</v>
      </c>
      <c r="G156" s="12">
        <v>100</v>
      </c>
      <c r="H156" s="8">
        <v>39.03</v>
      </c>
    </row>
    <row r="157" spans="1:8" ht="12.75">
      <c r="A157" s="16"/>
      <c r="B157" s="11"/>
      <c r="C157" s="7">
        <v>2431</v>
      </c>
      <c r="D157" s="11" t="s">
        <v>35</v>
      </c>
      <c r="F157" s="6" t="s">
        <v>104</v>
      </c>
      <c r="G157" s="12">
        <v>120</v>
      </c>
      <c r="H157" s="8">
        <v>59.05</v>
      </c>
    </row>
    <row r="158" spans="1:8" ht="12.75">
      <c r="A158" s="16"/>
      <c r="B158" s="11"/>
      <c r="C158" s="7">
        <v>2432</v>
      </c>
      <c r="D158" s="11">
        <v>1</v>
      </c>
      <c r="F158" s="6" t="s">
        <v>104</v>
      </c>
      <c r="G158" s="12">
        <v>85</v>
      </c>
      <c r="H158" s="8">
        <v>48.98</v>
      </c>
    </row>
    <row r="159" spans="1:8" ht="12.75">
      <c r="A159" s="16"/>
      <c r="B159" s="11"/>
      <c r="C159" s="7">
        <v>2433</v>
      </c>
      <c r="D159" s="11" t="s">
        <v>36</v>
      </c>
      <c r="F159" s="6" t="s">
        <v>104</v>
      </c>
      <c r="G159" s="12">
        <v>20</v>
      </c>
      <c r="H159" s="8">
        <v>66.65</v>
      </c>
    </row>
    <row r="160" spans="1:8" ht="12.75">
      <c r="A160" s="16"/>
      <c r="B160" s="11"/>
      <c r="C160" s="7">
        <v>2434</v>
      </c>
      <c r="D160" s="11" t="s">
        <v>37</v>
      </c>
      <c r="F160" s="6" t="s">
        <v>104</v>
      </c>
      <c r="G160" s="12">
        <v>15</v>
      </c>
      <c r="H160" s="8">
        <v>113.17</v>
      </c>
    </row>
    <row r="161" spans="1:8" ht="12.75">
      <c r="A161" s="16"/>
      <c r="B161" s="11"/>
      <c r="C161" s="7">
        <v>2435</v>
      </c>
      <c r="D161" s="11">
        <v>2</v>
      </c>
      <c r="F161" s="6" t="s">
        <v>104</v>
      </c>
      <c r="G161" s="12">
        <v>15</v>
      </c>
      <c r="H161" s="8">
        <v>121.13</v>
      </c>
    </row>
    <row r="162" spans="1:8" ht="12.75">
      <c r="A162" s="16"/>
      <c r="B162" s="11"/>
      <c r="C162" s="7">
        <v>2436</v>
      </c>
      <c r="D162" s="11" t="s">
        <v>38</v>
      </c>
      <c r="F162" s="6" t="s">
        <v>104</v>
      </c>
      <c r="G162" s="12">
        <v>5</v>
      </c>
      <c r="H162" s="8">
        <v>140.32</v>
      </c>
    </row>
    <row r="163" spans="1:8" ht="12.75">
      <c r="A163" s="16"/>
      <c r="B163" s="11"/>
      <c r="C163" s="7">
        <v>2437</v>
      </c>
      <c r="D163" s="11">
        <v>3</v>
      </c>
      <c r="F163" s="6" t="s">
        <v>104</v>
      </c>
      <c r="G163" s="12">
        <v>15</v>
      </c>
      <c r="H163" s="8">
        <v>57.03</v>
      </c>
    </row>
    <row r="164" spans="1:8" ht="12.75">
      <c r="A164" s="16"/>
      <c r="B164" s="11"/>
      <c r="C164" s="7">
        <v>2438</v>
      </c>
      <c r="D164" s="11">
        <v>4</v>
      </c>
      <c r="F164" s="6" t="s">
        <v>104</v>
      </c>
      <c r="G164" s="12">
        <v>15</v>
      </c>
      <c r="H164" s="8">
        <v>59.02</v>
      </c>
    </row>
    <row r="165" spans="1:8" ht="12.75">
      <c r="A165" s="16" t="s">
        <v>127</v>
      </c>
      <c r="B165" s="11"/>
      <c r="C165" s="7">
        <v>2439</v>
      </c>
      <c r="D165" s="11" t="s">
        <v>34</v>
      </c>
      <c r="F165" s="6" t="s">
        <v>104</v>
      </c>
      <c r="G165" s="12">
        <v>15</v>
      </c>
      <c r="H165" s="8">
        <v>70.74</v>
      </c>
    </row>
    <row r="166" spans="1:8" ht="12.75">
      <c r="A166" s="16" t="s">
        <v>128</v>
      </c>
      <c r="B166" s="11"/>
      <c r="C166" s="7">
        <v>2440</v>
      </c>
      <c r="D166" s="11" t="s">
        <v>35</v>
      </c>
      <c r="F166" s="6" t="s">
        <v>104</v>
      </c>
      <c r="G166" s="12">
        <v>10</v>
      </c>
      <c r="H166" s="8">
        <v>143.19</v>
      </c>
    </row>
    <row r="167" spans="1:8" ht="12.75">
      <c r="A167" s="16"/>
      <c r="B167" s="11"/>
      <c r="C167" s="7">
        <v>2441</v>
      </c>
      <c r="D167" s="11">
        <v>1</v>
      </c>
      <c r="F167" s="6" t="s">
        <v>104</v>
      </c>
      <c r="G167" s="12">
        <v>10</v>
      </c>
      <c r="H167" s="8">
        <v>145.93</v>
      </c>
    </row>
    <row r="168" spans="1:8" ht="12.75">
      <c r="A168" s="16"/>
      <c r="B168" s="11"/>
      <c r="C168" s="7">
        <v>2442</v>
      </c>
      <c r="D168" s="11" t="s">
        <v>36</v>
      </c>
      <c r="F168" s="6" t="s">
        <v>104</v>
      </c>
      <c r="G168" s="12">
        <v>15</v>
      </c>
      <c r="H168" s="8">
        <v>241.85</v>
      </c>
    </row>
    <row r="169" spans="1:8" ht="12.75">
      <c r="A169" s="16"/>
      <c r="B169" s="11"/>
      <c r="C169" s="7">
        <v>2443</v>
      </c>
      <c r="D169" s="11" t="s">
        <v>37</v>
      </c>
      <c r="F169" s="6" t="s">
        <v>104</v>
      </c>
      <c r="G169" s="12">
        <v>15</v>
      </c>
      <c r="H169" s="8">
        <v>501.91</v>
      </c>
    </row>
    <row r="170" spans="1:8" ht="12.75">
      <c r="A170" s="16"/>
      <c r="B170" s="11"/>
      <c r="C170" s="7">
        <v>2444</v>
      </c>
      <c r="D170" s="11">
        <v>2</v>
      </c>
      <c r="F170" s="6" t="s">
        <v>104</v>
      </c>
      <c r="G170" s="12">
        <v>5</v>
      </c>
      <c r="H170" s="8">
        <v>641.87</v>
      </c>
    </row>
    <row r="171" spans="1:8" ht="12.75">
      <c r="A171" s="16"/>
      <c r="B171" s="11"/>
      <c r="C171" s="7">
        <v>2445</v>
      </c>
      <c r="D171" s="11">
        <v>3</v>
      </c>
      <c r="F171" s="6" t="s">
        <v>104</v>
      </c>
      <c r="G171" s="12">
        <v>5</v>
      </c>
      <c r="H171" s="8">
        <v>60.48</v>
      </c>
    </row>
    <row r="172" spans="1:8" ht="12.75">
      <c r="A172" s="16"/>
      <c r="B172" s="11"/>
      <c r="C172" s="7">
        <v>2446</v>
      </c>
      <c r="D172" s="11">
        <v>4</v>
      </c>
      <c r="F172" s="6" t="s">
        <v>104</v>
      </c>
      <c r="G172" s="12">
        <v>4</v>
      </c>
      <c r="H172" s="8">
        <v>106.87</v>
      </c>
    </row>
    <row r="173" spans="1:8" ht="12.75">
      <c r="A173" s="16" t="s">
        <v>127</v>
      </c>
      <c r="B173" s="11"/>
      <c r="C173" s="7">
        <v>2447</v>
      </c>
      <c r="D173" s="11" t="s">
        <v>34</v>
      </c>
      <c r="F173" s="6" t="s">
        <v>104</v>
      </c>
      <c r="G173" s="12">
        <v>15</v>
      </c>
      <c r="H173" s="8">
        <v>147.45</v>
      </c>
    </row>
    <row r="174" spans="1:8" ht="12.75">
      <c r="A174" s="16" t="s">
        <v>129</v>
      </c>
      <c r="B174" s="11"/>
      <c r="C174" s="7">
        <v>2448</v>
      </c>
      <c r="D174" s="11" t="s">
        <v>35</v>
      </c>
      <c r="F174" s="6" t="s">
        <v>104</v>
      </c>
      <c r="G174" s="12">
        <v>10</v>
      </c>
      <c r="H174" s="8">
        <v>281.07</v>
      </c>
    </row>
    <row r="175" spans="1:8" ht="12.75">
      <c r="A175" s="16"/>
      <c r="B175" s="11"/>
      <c r="C175" s="7">
        <v>2449</v>
      </c>
      <c r="D175" s="11">
        <v>1</v>
      </c>
      <c r="F175" s="6" t="s">
        <v>104</v>
      </c>
      <c r="G175" s="12">
        <v>10</v>
      </c>
      <c r="H175" s="8">
        <v>281.07</v>
      </c>
    </row>
    <row r="176" spans="1:8" ht="12.75">
      <c r="A176" s="16"/>
      <c r="B176" s="11"/>
      <c r="C176" s="7">
        <v>2450</v>
      </c>
      <c r="D176" s="11" t="s">
        <v>36</v>
      </c>
      <c r="F176" s="6" t="s">
        <v>104</v>
      </c>
      <c r="G176" s="12">
        <v>10</v>
      </c>
      <c r="H176" s="8">
        <v>317.56</v>
      </c>
    </row>
    <row r="177" spans="1:8" ht="12.75">
      <c r="A177" s="16"/>
      <c r="B177" s="11"/>
      <c r="C177" s="7">
        <v>2451</v>
      </c>
      <c r="D177" s="11" t="s">
        <v>37</v>
      </c>
      <c r="F177" s="6" t="s">
        <v>104</v>
      </c>
      <c r="G177" s="12">
        <v>10</v>
      </c>
      <c r="H177" s="8">
        <v>890.08</v>
      </c>
    </row>
    <row r="178" spans="1:8" ht="12.75">
      <c r="A178" s="16"/>
      <c r="B178" s="11"/>
      <c r="C178" s="7">
        <v>2452</v>
      </c>
      <c r="D178" s="11">
        <v>2</v>
      </c>
      <c r="F178" s="6" t="s">
        <v>104</v>
      </c>
      <c r="G178" s="12">
        <v>5</v>
      </c>
      <c r="H178" s="9">
        <v>1036.28</v>
      </c>
    </row>
    <row r="179" spans="1:8" ht="12.75">
      <c r="A179" s="16"/>
      <c r="B179" s="11"/>
      <c r="C179" s="7">
        <v>2453</v>
      </c>
      <c r="D179" s="11">
        <v>3</v>
      </c>
      <c r="F179" s="6" t="s">
        <v>104</v>
      </c>
      <c r="G179" s="12">
        <v>5</v>
      </c>
      <c r="H179" s="8">
        <v>85.97</v>
      </c>
    </row>
    <row r="180" spans="1:8" ht="12.75">
      <c r="A180" s="16"/>
      <c r="B180" s="11"/>
      <c r="C180" s="7">
        <v>2454</v>
      </c>
      <c r="D180" s="11">
        <v>4</v>
      </c>
      <c r="F180" s="6" t="s">
        <v>104</v>
      </c>
      <c r="G180" s="12">
        <v>4</v>
      </c>
      <c r="H180" s="8">
        <v>57.14</v>
      </c>
    </row>
    <row r="181" spans="1:8" ht="12.75">
      <c r="A181" s="16" t="s">
        <v>130</v>
      </c>
      <c r="B181" s="11"/>
      <c r="C181" s="7">
        <v>2455</v>
      </c>
      <c r="D181" s="11" t="s">
        <v>32</v>
      </c>
      <c r="F181" s="6" t="s">
        <v>104</v>
      </c>
      <c r="G181" s="12">
        <v>25</v>
      </c>
      <c r="H181" s="8">
        <v>59.76</v>
      </c>
    </row>
    <row r="182" spans="1:8" ht="12.75">
      <c r="A182" s="16" t="s">
        <v>131</v>
      </c>
      <c r="B182" s="11"/>
      <c r="C182" s="7">
        <v>2456</v>
      </c>
      <c r="D182" s="11" t="s">
        <v>34</v>
      </c>
      <c r="F182" s="6" t="s">
        <v>104</v>
      </c>
      <c r="G182" s="12">
        <v>15</v>
      </c>
      <c r="H182" s="8">
        <v>71.65</v>
      </c>
    </row>
    <row r="183" spans="1:8" ht="12.75">
      <c r="A183" s="16"/>
      <c r="B183" s="11"/>
      <c r="C183" s="7">
        <v>2457</v>
      </c>
      <c r="D183" s="11" t="s">
        <v>35</v>
      </c>
      <c r="F183" s="6" t="s">
        <v>104</v>
      </c>
      <c r="G183" s="12">
        <v>10</v>
      </c>
      <c r="H183" s="8">
        <v>145.01</v>
      </c>
    </row>
    <row r="184" spans="1:8" ht="12.75">
      <c r="A184" s="16"/>
      <c r="B184" s="11"/>
      <c r="C184" s="7">
        <v>2458</v>
      </c>
      <c r="D184" s="11">
        <v>1</v>
      </c>
      <c r="F184" s="6" t="s">
        <v>104</v>
      </c>
      <c r="G184" s="12">
        <v>10</v>
      </c>
      <c r="H184" s="8">
        <v>147.72</v>
      </c>
    </row>
    <row r="185" spans="1:8" ht="12.75">
      <c r="A185" s="16"/>
      <c r="B185" s="11"/>
      <c r="C185" s="7">
        <v>2459</v>
      </c>
      <c r="D185" s="11" t="s">
        <v>36</v>
      </c>
      <c r="F185" s="6" t="s">
        <v>104</v>
      </c>
      <c r="G185" s="12">
        <v>15</v>
      </c>
      <c r="H185" s="8">
        <v>244.86</v>
      </c>
    </row>
    <row r="186" spans="1:8" ht="12.75">
      <c r="A186" s="16"/>
      <c r="B186" s="11"/>
      <c r="C186" s="7">
        <v>2460</v>
      </c>
      <c r="D186" s="11" t="s">
        <v>37</v>
      </c>
      <c r="F186" s="6" t="s">
        <v>104</v>
      </c>
      <c r="G186" s="12">
        <v>15</v>
      </c>
      <c r="H186" s="8">
        <v>508.16</v>
      </c>
    </row>
    <row r="187" spans="1:8" ht="12.75">
      <c r="A187" s="16"/>
      <c r="B187" s="11"/>
      <c r="C187" s="7">
        <v>2461</v>
      </c>
      <c r="D187" s="11">
        <v>2</v>
      </c>
      <c r="F187" s="6" t="s">
        <v>104</v>
      </c>
      <c r="G187" s="12">
        <v>5</v>
      </c>
      <c r="H187" s="8">
        <v>649.25</v>
      </c>
    </row>
    <row r="188" spans="1:8" ht="12.75">
      <c r="A188" s="16"/>
      <c r="B188" s="11">
        <v>36056</v>
      </c>
      <c r="C188" s="7">
        <v>2462</v>
      </c>
      <c r="D188" s="11">
        <v>3</v>
      </c>
      <c r="F188" s="6" t="s">
        <v>104</v>
      </c>
      <c r="G188" s="12">
        <v>5</v>
      </c>
      <c r="H188" s="8">
        <v>96.64</v>
      </c>
    </row>
    <row r="189" spans="1:8" ht="12.75">
      <c r="A189" s="16"/>
      <c r="B189" s="11">
        <v>36057</v>
      </c>
      <c r="C189" s="7">
        <v>2463</v>
      </c>
      <c r="D189" s="11">
        <v>4</v>
      </c>
      <c r="F189" s="6" t="s">
        <v>104</v>
      </c>
      <c r="G189" s="12">
        <v>4</v>
      </c>
      <c r="H189" s="8">
        <v>61.26</v>
      </c>
    </row>
    <row r="190" spans="1:8" ht="12.75">
      <c r="A190" s="16" t="s">
        <v>130</v>
      </c>
      <c r="B190" s="11">
        <v>36058</v>
      </c>
      <c r="C190" s="7">
        <v>2464</v>
      </c>
      <c r="D190" s="11" t="s">
        <v>32</v>
      </c>
      <c r="F190" s="6" t="s">
        <v>104</v>
      </c>
      <c r="G190" s="12">
        <v>25</v>
      </c>
      <c r="H190" s="8">
        <v>108.25</v>
      </c>
    </row>
    <row r="191" spans="1:8" ht="12.75">
      <c r="A191" s="16" t="s">
        <v>129</v>
      </c>
      <c r="B191" s="11">
        <v>36059</v>
      </c>
      <c r="C191" s="7">
        <v>2465</v>
      </c>
      <c r="D191" s="11" t="s">
        <v>34</v>
      </c>
      <c r="F191" s="6" t="s">
        <v>104</v>
      </c>
      <c r="G191" s="12">
        <v>15</v>
      </c>
      <c r="H191" s="8">
        <v>149.27</v>
      </c>
    </row>
    <row r="192" spans="1:8" ht="12.75">
      <c r="A192" s="16"/>
      <c r="B192" s="11">
        <v>36060</v>
      </c>
      <c r="C192" s="7">
        <v>2466</v>
      </c>
      <c r="D192" s="11" t="s">
        <v>35</v>
      </c>
      <c r="F192" s="6" t="s">
        <v>104</v>
      </c>
      <c r="G192" s="12">
        <v>10</v>
      </c>
      <c r="H192" s="8">
        <v>284.39</v>
      </c>
    </row>
    <row r="193" spans="1:8" ht="12.75">
      <c r="A193" s="16"/>
      <c r="B193" s="11">
        <v>36061</v>
      </c>
      <c r="C193" s="7">
        <v>2467</v>
      </c>
      <c r="D193" s="11">
        <v>1</v>
      </c>
      <c r="F193" s="6" t="s">
        <v>104</v>
      </c>
      <c r="G193" s="12">
        <v>10</v>
      </c>
      <c r="H193" s="8">
        <v>284.39</v>
      </c>
    </row>
    <row r="194" spans="1:8" ht="12.75">
      <c r="A194" s="16"/>
      <c r="B194" s="11">
        <v>36062</v>
      </c>
      <c r="C194" s="7">
        <v>2468</v>
      </c>
      <c r="D194" s="11" t="s">
        <v>36</v>
      </c>
      <c r="F194" s="6" t="s">
        <v>104</v>
      </c>
      <c r="G194" s="12">
        <v>10</v>
      </c>
      <c r="H194" s="8">
        <v>321.49</v>
      </c>
    </row>
    <row r="195" spans="1:8" ht="12.75">
      <c r="A195" s="16"/>
      <c r="B195" s="11">
        <v>36063</v>
      </c>
      <c r="C195" s="7">
        <v>2469</v>
      </c>
      <c r="D195" s="11" t="s">
        <v>37</v>
      </c>
      <c r="F195" s="6" t="s">
        <v>104</v>
      </c>
      <c r="G195" s="12">
        <v>10</v>
      </c>
      <c r="H195" s="8">
        <v>982.68</v>
      </c>
    </row>
    <row r="196" spans="1:8" ht="12.75">
      <c r="A196" s="16"/>
      <c r="B196" s="11">
        <v>36064</v>
      </c>
      <c r="C196" s="7">
        <v>2470</v>
      </c>
      <c r="D196" s="11">
        <v>2</v>
      </c>
      <c r="F196" s="6" t="s">
        <v>104</v>
      </c>
      <c r="G196" s="12">
        <v>5</v>
      </c>
      <c r="H196" s="9">
        <v>1056.4</v>
      </c>
    </row>
    <row r="197" spans="1:8" ht="12.75">
      <c r="A197" s="16"/>
      <c r="B197" s="11">
        <v>36065</v>
      </c>
      <c r="C197" s="7">
        <v>2471</v>
      </c>
      <c r="D197" s="11">
        <v>3</v>
      </c>
      <c r="F197" s="6" t="s">
        <v>104</v>
      </c>
      <c r="G197" s="12">
        <v>5</v>
      </c>
      <c r="H197" s="8">
        <v>34.22</v>
      </c>
    </row>
    <row r="198" spans="1:8" ht="12.75">
      <c r="A198" s="16"/>
      <c r="B198" s="11">
        <v>36066</v>
      </c>
      <c r="C198" s="7">
        <v>2472</v>
      </c>
      <c r="D198" s="11">
        <v>4</v>
      </c>
      <c r="F198" s="6" t="s">
        <v>104</v>
      </c>
      <c r="G198" s="12">
        <v>4</v>
      </c>
      <c r="H198" s="8">
        <v>35.38</v>
      </c>
    </row>
    <row r="199" spans="1:8" ht="12.75">
      <c r="A199" s="16" t="s">
        <v>132</v>
      </c>
      <c r="B199" s="11">
        <v>36067</v>
      </c>
      <c r="C199" s="7">
        <v>2473</v>
      </c>
      <c r="D199" s="11" t="s">
        <v>34</v>
      </c>
      <c r="F199" s="6" t="s">
        <v>104</v>
      </c>
      <c r="G199" s="12">
        <v>25</v>
      </c>
      <c r="H199" s="8">
        <v>59.65</v>
      </c>
    </row>
    <row r="200" spans="1:8" ht="12.75">
      <c r="A200" s="16"/>
      <c r="B200" s="11">
        <v>36068</v>
      </c>
      <c r="C200" s="7">
        <v>2474</v>
      </c>
      <c r="D200" s="11" t="s">
        <v>35</v>
      </c>
      <c r="F200" s="6" t="s">
        <v>104</v>
      </c>
      <c r="G200" s="12">
        <v>25</v>
      </c>
      <c r="H200" s="8">
        <v>90.31</v>
      </c>
    </row>
    <row r="201" spans="1:8" ht="12.75">
      <c r="A201" s="16"/>
      <c r="B201" s="11">
        <v>36891</v>
      </c>
      <c r="C201" s="7">
        <v>2475</v>
      </c>
      <c r="D201" s="11">
        <v>1</v>
      </c>
      <c r="F201" s="6" t="s">
        <v>104</v>
      </c>
      <c r="G201" s="12">
        <v>20</v>
      </c>
      <c r="H201" s="8">
        <v>97.14</v>
      </c>
    </row>
    <row r="202" spans="1:8" ht="12.75">
      <c r="A202" s="16"/>
      <c r="B202" s="11">
        <v>36892</v>
      </c>
      <c r="C202" s="7">
        <v>2476</v>
      </c>
      <c r="D202" s="11" t="s">
        <v>36</v>
      </c>
      <c r="F202" s="6" t="s">
        <v>104</v>
      </c>
      <c r="G202" s="12">
        <v>20</v>
      </c>
      <c r="H202" s="8">
        <v>237.78</v>
      </c>
    </row>
    <row r="203" spans="1:8" ht="12.75">
      <c r="A203" s="16"/>
      <c r="B203" s="11">
        <v>36893</v>
      </c>
      <c r="C203" s="7">
        <v>2477</v>
      </c>
      <c r="D203" s="11" t="s">
        <v>37</v>
      </c>
      <c r="F203" s="6" t="s">
        <v>104</v>
      </c>
      <c r="G203" s="12">
        <v>20</v>
      </c>
      <c r="H203" s="9">
        <v>1172.37</v>
      </c>
    </row>
    <row r="204" spans="1:8" ht="12.75">
      <c r="A204" s="16"/>
      <c r="B204" s="11">
        <v>36894</v>
      </c>
      <c r="C204" s="7">
        <v>2478</v>
      </c>
      <c r="D204" s="11">
        <v>2</v>
      </c>
      <c r="F204" s="6" t="s">
        <v>104</v>
      </c>
      <c r="G204" s="12">
        <v>10</v>
      </c>
      <c r="H204" s="9">
        <v>1239.45</v>
      </c>
    </row>
    <row r="205" spans="1:8" ht="12.75">
      <c r="A205" s="16"/>
      <c r="B205" s="11">
        <v>36072</v>
      </c>
      <c r="C205" s="7">
        <v>2479</v>
      </c>
      <c r="D205" s="11">
        <v>3</v>
      </c>
      <c r="F205" s="6" t="s">
        <v>104</v>
      </c>
      <c r="G205" s="12">
        <v>4</v>
      </c>
      <c r="H205" s="9">
        <v>1172.37</v>
      </c>
    </row>
    <row r="206" spans="1:8" ht="12.75">
      <c r="A206" s="16"/>
      <c r="B206" s="11">
        <v>36073</v>
      </c>
      <c r="C206" s="7">
        <v>2480</v>
      </c>
      <c r="D206" s="11">
        <v>4</v>
      </c>
      <c r="F206" s="6" t="s">
        <v>104</v>
      </c>
      <c r="G206" s="12">
        <v>4</v>
      </c>
      <c r="H206" s="9">
        <v>1239.45</v>
      </c>
    </row>
    <row r="207" spans="1:8" ht="12.75">
      <c r="A207" s="16"/>
      <c r="B207" s="11">
        <v>36074</v>
      </c>
      <c r="C207" s="7">
        <v>2481</v>
      </c>
      <c r="D207" s="11">
        <v>6</v>
      </c>
      <c r="F207" s="6" t="s">
        <v>104</v>
      </c>
      <c r="G207" s="12">
        <v>3</v>
      </c>
      <c r="H207" s="9">
        <v>1696.39</v>
      </c>
    </row>
    <row r="208" spans="1:8" ht="12.75">
      <c r="A208" s="16"/>
      <c r="B208" s="11">
        <v>36075</v>
      </c>
      <c r="C208" s="7">
        <v>2482</v>
      </c>
      <c r="D208" s="11" t="s">
        <v>55</v>
      </c>
      <c r="F208" s="6" t="s">
        <v>104</v>
      </c>
      <c r="G208" s="12">
        <v>5</v>
      </c>
      <c r="H208" s="9">
        <v>1326.83</v>
      </c>
    </row>
    <row r="209" spans="1:8" ht="12.75">
      <c r="A209" s="16" t="s">
        <v>133</v>
      </c>
      <c r="B209" s="11">
        <v>36076</v>
      </c>
      <c r="C209" s="7">
        <v>2483</v>
      </c>
      <c r="D209" s="11" t="s">
        <v>34</v>
      </c>
      <c r="F209" s="6" t="s">
        <v>104</v>
      </c>
      <c r="G209" s="12">
        <v>50</v>
      </c>
      <c r="H209" s="8">
        <v>56.12</v>
      </c>
    </row>
    <row r="210" spans="1:8" ht="12.75">
      <c r="A210" s="16"/>
      <c r="B210" s="11">
        <v>36077</v>
      </c>
      <c r="C210" s="7">
        <v>2484</v>
      </c>
      <c r="D210" s="11" t="s">
        <v>35</v>
      </c>
      <c r="F210" s="6" t="s">
        <v>104</v>
      </c>
      <c r="G210" s="12">
        <v>50</v>
      </c>
      <c r="H210" s="8">
        <v>57.41</v>
      </c>
    </row>
    <row r="211" spans="1:8" ht="12.75">
      <c r="A211" s="16"/>
      <c r="B211" s="11">
        <v>36078</v>
      </c>
      <c r="C211" s="7">
        <v>2485</v>
      </c>
      <c r="D211" s="11">
        <v>1</v>
      </c>
      <c r="F211" s="6" t="s">
        <v>104</v>
      </c>
      <c r="G211" s="12">
        <v>25</v>
      </c>
      <c r="H211" s="8">
        <v>62.69</v>
      </c>
    </row>
    <row r="212" spans="1:8" ht="12.75">
      <c r="A212" s="16"/>
      <c r="B212" s="11">
        <v>36079</v>
      </c>
      <c r="C212" s="7">
        <v>2486</v>
      </c>
      <c r="D212" s="11" t="s">
        <v>36</v>
      </c>
      <c r="F212" s="6" t="s">
        <v>104</v>
      </c>
      <c r="G212" s="12">
        <v>25</v>
      </c>
      <c r="H212" s="8">
        <v>76.49</v>
      </c>
    </row>
    <row r="213" spans="1:8" ht="12.75">
      <c r="A213" s="16"/>
      <c r="B213" s="11">
        <v>36080</v>
      </c>
      <c r="C213" s="7">
        <v>2487</v>
      </c>
      <c r="D213" s="11" t="s">
        <v>37</v>
      </c>
      <c r="F213" s="6" t="s">
        <v>104</v>
      </c>
      <c r="G213" s="12">
        <v>25</v>
      </c>
      <c r="H213" s="8">
        <v>84.95</v>
      </c>
    </row>
    <row r="214" spans="1:8" ht="12.75">
      <c r="A214" s="16"/>
      <c r="B214" s="11">
        <v>36081</v>
      </c>
      <c r="C214" s="7">
        <v>2488</v>
      </c>
      <c r="D214" s="11">
        <v>2</v>
      </c>
      <c r="F214" s="6" t="s">
        <v>104</v>
      </c>
      <c r="G214" s="12">
        <v>20</v>
      </c>
      <c r="H214" s="8">
        <v>102.83</v>
      </c>
    </row>
    <row r="215" spans="1:8" ht="12.75">
      <c r="A215" s="16"/>
      <c r="B215" s="11">
        <v>36082</v>
      </c>
      <c r="C215" s="7">
        <v>2489</v>
      </c>
      <c r="D215" s="11" t="s">
        <v>38</v>
      </c>
      <c r="F215" s="6" t="s">
        <v>104</v>
      </c>
      <c r="G215" s="12">
        <v>20</v>
      </c>
      <c r="H215" s="8">
        <v>213.02</v>
      </c>
    </row>
    <row r="216" spans="1:8" ht="12.75">
      <c r="A216" s="16"/>
      <c r="B216" s="11">
        <v>36585</v>
      </c>
      <c r="C216" s="7">
        <v>2490</v>
      </c>
      <c r="D216" s="11">
        <v>3</v>
      </c>
      <c r="F216" s="6" t="s">
        <v>104</v>
      </c>
      <c r="G216" s="12">
        <v>9</v>
      </c>
      <c r="H216" s="8">
        <v>222.77</v>
      </c>
    </row>
    <row r="217" spans="1:8" ht="12.75">
      <c r="A217" s="16"/>
      <c r="B217" s="11">
        <v>36568</v>
      </c>
      <c r="C217" s="7">
        <v>2491</v>
      </c>
      <c r="D217" s="11">
        <v>4</v>
      </c>
      <c r="F217" s="6" t="s">
        <v>104</v>
      </c>
      <c r="G217" s="12">
        <v>4</v>
      </c>
      <c r="H217" s="8">
        <v>300.98</v>
      </c>
    </row>
    <row r="218" spans="1:8" ht="12.75">
      <c r="A218" s="16"/>
      <c r="B218" s="11">
        <v>36569</v>
      </c>
      <c r="C218" s="7">
        <v>2492</v>
      </c>
      <c r="D218" s="11">
        <v>6</v>
      </c>
      <c r="F218" s="6" t="s">
        <v>104</v>
      </c>
      <c r="G218" s="12">
        <v>5</v>
      </c>
      <c r="H218" s="8">
        <v>512.67</v>
      </c>
    </row>
    <row r="219" spans="1:8" ht="12.75">
      <c r="A219" s="16"/>
      <c r="B219" s="11">
        <v>36570</v>
      </c>
      <c r="C219" s="7">
        <v>2493</v>
      </c>
      <c r="D219" s="11">
        <v>8</v>
      </c>
      <c r="F219" s="6" t="s">
        <v>104</v>
      </c>
      <c r="G219" s="12">
        <v>2</v>
      </c>
      <c r="H219" s="9">
        <v>1171.23</v>
      </c>
    </row>
    <row r="220" spans="1:8" ht="12.75">
      <c r="A220" s="16" t="s">
        <v>134</v>
      </c>
      <c r="B220" s="11">
        <v>36571</v>
      </c>
      <c r="C220" s="7">
        <v>2494</v>
      </c>
      <c r="D220" s="11" t="s">
        <v>34</v>
      </c>
      <c r="F220" s="6" t="s">
        <v>104</v>
      </c>
      <c r="G220" s="12">
        <v>50</v>
      </c>
      <c r="H220" s="8">
        <v>78.42</v>
      </c>
    </row>
    <row r="221" spans="1:8" ht="12.75">
      <c r="A221" s="16"/>
      <c r="B221" s="11">
        <v>36572</v>
      </c>
      <c r="C221" s="7">
        <v>2495</v>
      </c>
      <c r="D221" s="11" t="s">
        <v>35</v>
      </c>
      <c r="F221" s="6" t="s">
        <v>104</v>
      </c>
      <c r="G221" s="12">
        <v>50</v>
      </c>
      <c r="H221" s="8">
        <v>95.15</v>
      </c>
    </row>
    <row r="222" spans="1:8" ht="12.75">
      <c r="A222" s="16"/>
      <c r="B222" s="11">
        <v>36573</v>
      </c>
      <c r="C222" s="7">
        <v>2496</v>
      </c>
      <c r="D222" s="11">
        <v>1</v>
      </c>
      <c r="F222" s="6" t="s">
        <v>104</v>
      </c>
      <c r="G222" s="12">
        <v>25</v>
      </c>
      <c r="H222" s="8">
        <v>103.85</v>
      </c>
    </row>
    <row r="223" spans="1:8" ht="12.75">
      <c r="A223" s="16"/>
      <c r="B223" s="11">
        <v>36574</v>
      </c>
      <c r="C223" s="7">
        <v>2497</v>
      </c>
      <c r="D223" s="11" t="s">
        <v>36</v>
      </c>
      <c r="F223" s="6" t="s">
        <v>104</v>
      </c>
      <c r="G223" s="12">
        <v>25</v>
      </c>
      <c r="H223" s="8">
        <v>144.08</v>
      </c>
    </row>
    <row r="224" spans="1:8" ht="12.75">
      <c r="A224" s="16"/>
      <c r="B224" s="11">
        <v>36575</v>
      </c>
      <c r="C224" s="7">
        <v>2498</v>
      </c>
      <c r="D224" s="11" t="s">
        <v>37</v>
      </c>
      <c r="F224" s="6" t="s">
        <v>104</v>
      </c>
      <c r="G224" s="12">
        <v>25</v>
      </c>
      <c r="H224" s="8">
        <v>152.56</v>
      </c>
    </row>
    <row r="225" spans="1:8" ht="12.75">
      <c r="A225" s="16"/>
      <c r="B225" s="11">
        <v>36576</v>
      </c>
      <c r="C225" s="7">
        <v>2499</v>
      </c>
      <c r="D225" s="11">
        <v>2</v>
      </c>
      <c r="F225" s="6" t="s">
        <v>104</v>
      </c>
      <c r="G225" s="12">
        <v>20</v>
      </c>
      <c r="H225" s="8">
        <v>155.33</v>
      </c>
    </row>
    <row r="226" spans="1:8" ht="12.75">
      <c r="A226" s="16"/>
      <c r="B226" s="11">
        <v>36577</v>
      </c>
      <c r="C226" s="7">
        <v>2500</v>
      </c>
      <c r="D226" s="11" t="s">
        <v>38</v>
      </c>
      <c r="F226" s="6" t="s">
        <v>104</v>
      </c>
      <c r="G226" s="12">
        <v>10</v>
      </c>
      <c r="H226" s="8">
        <v>252.13</v>
      </c>
    </row>
    <row r="227" spans="1:8" ht="12.75">
      <c r="A227" s="16"/>
      <c r="B227" s="11">
        <v>36578</v>
      </c>
      <c r="C227" s="7">
        <v>2501</v>
      </c>
      <c r="D227" s="11">
        <v>3</v>
      </c>
      <c r="F227" s="6" t="s">
        <v>104</v>
      </c>
      <c r="G227" s="12">
        <v>20</v>
      </c>
      <c r="H227" s="8">
        <v>250.14</v>
      </c>
    </row>
    <row r="228" spans="1:8" ht="12.75">
      <c r="A228" s="16"/>
      <c r="B228" s="11">
        <v>36579</v>
      </c>
      <c r="C228" s="7">
        <v>2502</v>
      </c>
      <c r="D228" s="11">
        <v>4</v>
      </c>
      <c r="F228" s="6" t="s">
        <v>104</v>
      </c>
      <c r="G228" s="12">
        <v>10</v>
      </c>
      <c r="H228" s="8">
        <v>388.88</v>
      </c>
    </row>
    <row r="229" spans="1:8" ht="12.75">
      <c r="A229" s="16" t="s">
        <v>135</v>
      </c>
      <c r="B229" s="11">
        <v>236004</v>
      </c>
      <c r="C229" s="7">
        <v>2503</v>
      </c>
      <c r="D229" s="11" t="s">
        <v>34</v>
      </c>
      <c r="F229" s="6" t="s">
        <v>104</v>
      </c>
      <c r="G229" s="12">
        <v>50</v>
      </c>
      <c r="H229" s="8">
        <v>56.53</v>
      </c>
    </row>
    <row r="230" spans="1:8" ht="12.75">
      <c r="A230" s="16"/>
      <c r="B230" s="11">
        <v>236005</v>
      </c>
      <c r="C230" s="7">
        <v>2504</v>
      </c>
      <c r="D230" s="11" t="s">
        <v>35</v>
      </c>
      <c r="F230" s="6" t="s">
        <v>104</v>
      </c>
      <c r="G230" s="12">
        <v>50</v>
      </c>
      <c r="H230" s="8">
        <v>57.75</v>
      </c>
    </row>
    <row r="231" spans="1:8" ht="12.75">
      <c r="A231" s="16"/>
      <c r="B231" s="11">
        <v>36575</v>
      </c>
      <c r="C231" s="7">
        <v>2505</v>
      </c>
      <c r="D231" s="11">
        <v>1</v>
      </c>
      <c r="F231" s="6" t="s">
        <v>104</v>
      </c>
      <c r="G231" s="12">
        <v>25</v>
      </c>
      <c r="H231" s="8">
        <v>63.08</v>
      </c>
    </row>
    <row r="232" spans="1:8" ht="12.75">
      <c r="A232" s="16"/>
      <c r="B232" s="11">
        <v>36576</v>
      </c>
      <c r="C232" s="7">
        <v>2506</v>
      </c>
      <c r="D232" s="11" t="s">
        <v>36</v>
      </c>
      <c r="F232" s="6" t="s">
        <v>104</v>
      </c>
      <c r="G232" s="12">
        <v>25</v>
      </c>
      <c r="H232" s="8">
        <v>77.04</v>
      </c>
    </row>
    <row r="233" spans="1:8" ht="12.75">
      <c r="A233" s="16"/>
      <c r="B233" s="11">
        <v>36577</v>
      </c>
      <c r="C233" s="7">
        <v>2507</v>
      </c>
      <c r="D233" s="11" t="s">
        <v>37</v>
      </c>
      <c r="F233" s="6" t="s">
        <v>104</v>
      </c>
      <c r="G233" s="12">
        <v>25</v>
      </c>
      <c r="H233" s="8">
        <v>85.53</v>
      </c>
    </row>
    <row r="234" spans="1:8" ht="12.75">
      <c r="A234" s="16"/>
      <c r="B234" s="11">
        <v>36578</v>
      </c>
      <c r="C234" s="7">
        <v>2508</v>
      </c>
      <c r="D234" s="11">
        <v>2</v>
      </c>
      <c r="F234" s="6" t="s">
        <v>104</v>
      </c>
      <c r="G234" s="12">
        <v>20</v>
      </c>
      <c r="H234" s="13">
        <v>103.5</v>
      </c>
    </row>
    <row r="235" spans="1:8" ht="12.75">
      <c r="A235" s="16"/>
      <c r="B235" s="11">
        <v>36579</v>
      </c>
      <c r="C235" s="7">
        <v>2509</v>
      </c>
      <c r="D235" s="11" t="s">
        <v>38</v>
      </c>
      <c r="F235" s="6" t="s">
        <v>104</v>
      </c>
      <c r="G235" s="12">
        <v>10</v>
      </c>
      <c r="H235" s="8">
        <v>214.51</v>
      </c>
    </row>
    <row r="236" spans="1:8" ht="12.75">
      <c r="A236" s="16"/>
      <c r="B236" s="11">
        <v>236004</v>
      </c>
      <c r="C236" s="7">
        <v>2510</v>
      </c>
      <c r="D236" s="11">
        <v>3</v>
      </c>
      <c r="F236" s="6" t="s">
        <v>104</v>
      </c>
      <c r="G236" s="12">
        <v>20</v>
      </c>
      <c r="H236" s="8">
        <v>224.57</v>
      </c>
    </row>
    <row r="237" spans="1:8" ht="12.75">
      <c r="A237" s="16"/>
      <c r="B237" s="11">
        <v>236005</v>
      </c>
      <c r="C237" s="7">
        <v>2511</v>
      </c>
      <c r="D237" s="11">
        <v>4</v>
      </c>
      <c r="F237" s="6" t="s">
        <v>104</v>
      </c>
      <c r="G237" s="12">
        <v>10</v>
      </c>
      <c r="H237" s="8">
        <v>303.38</v>
      </c>
    </row>
    <row r="238" spans="1:8" ht="12.75">
      <c r="A238" s="16"/>
      <c r="B238" s="11">
        <v>36956</v>
      </c>
      <c r="C238" s="7">
        <v>2512</v>
      </c>
      <c r="D238" s="11">
        <v>6</v>
      </c>
      <c r="F238" s="6" t="s">
        <v>104</v>
      </c>
      <c r="G238" s="12">
        <v>10</v>
      </c>
      <c r="H238" s="8">
        <v>516.87</v>
      </c>
    </row>
    <row r="239" spans="1:8" ht="12.75">
      <c r="A239" s="16"/>
      <c r="B239" s="11">
        <v>36964</v>
      </c>
      <c r="C239" s="7">
        <v>2513</v>
      </c>
      <c r="D239" s="11">
        <v>8</v>
      </c>
      <c r="F239" s="6" t="s">
        <v>104</v>
      </c>
      <c r="G239" s="12">
        <v>5</v>
      </c>
      <c r="H239" s="9">
        <v>1555.25</v>
      </c>
    </row>
    <row r="240" spans="1:8" ht="12.75">
      <c r="A240" s="16"/>
      <c r="B240" s="11">
        <v>36980</v>
      </c>
      <c r="C240" s="7">
        <v>2514</v>
      </c>
      <c r="D240" s="11">
        <v>10</v>
      </c>
      <c r="F240" s="6" t="s">
        <v>104</v>
      </c>
      <c r="G240" s="12">
        <v>3</v>
      </c>
      <c r="H240" s="9">
        <v>8324.21</v>
      </c>
    </row>
    <row r="241" spans="1:8" ht="12.75">
      <c r="A241" s="16"/>
      <c r="B241" s="11">
        <v>36981</v>
      </c>
      <c r="C241" s="7">
        <v>2515</v>
      </c>
      <c r="D241" s="11">
        <v>12</v>
      </c>
      <c r="F241" s="6" t="s">
        <v>104</v>
      </c>
      <c r="G241" s="12">
        <v>2</v>
      </c>
      <c r="H241" s="9">
        <v>12490.71</v>
      </c>
    </row>
    <row r="242" spans="1:8" ht="12.75">
      <c r="A242" s="16"/>
      <c r="B242" s="11">
        <v>36982</v>
      </c>
      <c r="C242" s="7">
        <v>2516</v>
      </c>
      <c r="D242" s="11">
        <v>16</v>
      </c>
      <c r="F242" s="6" t="s">
        <v>104</v>
      </c>
      <c r="G242" s="12">
        <v>1</v>
      </c>
      <c r="H242" s="9">
        <v>18130.45</v>
      </c>
    </row>
    <row r="243" spans="1:8" ht="12.75">
      <c r="A243" s="16" t="s">
        <v>136</v>
      </c>
      <c r="B243" s="11">
        <v>36983</v>
      </c>
      <c r="C243" s="7">
        <v>2517</v>
      </c>
      <c r="D243" s="11">
        <v>14</v>
      </c>
      <c r="F243" s="6" t="s">
        <v>104</v>
      </c>
      <c r="G243" s="12">
        <v>1</v>
      </c>
      <c r="H243" s="9">
        <v>33779.95</v>
      </c>
    </row>
    <row r="244" spans="1:8" ht="12.75">
      <c r="A244" s="16" t="s">
        <v>137</v>
      </c>
      <c r="B244" s="11">
        <v>36984</v>
      </c>
      <c r="C244" s="7">
        <v>2518</v>
      </c>
      <c r="D244" s="11">
        <v>16</v>
      </c>
      <c r="F244" s="6" t="s">
        <v>104</v>
      </c>
      <c r="G244" s="12">
        <v>1</v>
      </c>
      <c r="H244" s="9">
        <v>42225.04</v>
      </c>
    </row>
    <row r="245" spans="1:8" ht="12.75">
      <c r="A245" s="16" t="s">
        <v>138</v>
      </c>
      <c r="B245" s="11">
        <v>236006</v>
      </c>
      <c r="C245" s="7">
        <v>2519</v>
      </c>
      <c r="D245" s="11" t="s">
        <v>34</v>
      </c>
      <c r="F245" s="6" t="s">
        <v>104</v>
      </c>
      <c r="G245" s="12">
        <v>25</v>
      </c>
      <c r="H245" s="8">
        <v>78.98</v>
      </c>
    </row>
    <row r="246" spans="1:8" ht="12.75">
      <c r="A246" s="16"/>
      <c r="B246" s="11">
        <v>236007</v>
      </c>
      <c r="C246" s="7">
        <v>2520</v>
      </c>
      <c r="D246" s="11" t="s">
        <v>35</v>
      </c>
      <c r="F246" s="6" t="s">
        <v>104</v>
      </c>
      <c r="G246" s="12">
        <v>25</v>
      </c>
      <c r="H246" s="8">
        <v>95.73</v>
      </c>
    </row>
    <row r="247" spans="1:8" ht="12.75">
      <c r="A247" s="16"/>
      <c r="B247" s="11">
        <v>236008</v>
      </c>
      <c r="C247" s="7">
        <v>2521</v>
      </c>
      <c r="D247" s="11">
        <v>1</v>
      </c>
      <c r="F247" s="6" t="s">
        <v>104</v>
      </c>
      <c r="G247" s="12">
        <v>15</v>
      </c>
      <c r="H247" s="8">
        <v>104.57</v>
      </c>
    </row>
    <row r="248" spans="1:8" ht="12.75">
      <c r="A248" s="16"/>
      <c r="B248" s="11">
        <v>36985</v>
      </c>
      <c r="C248" s="7">
        <v>2522</v>
      </c>
      <c r="D248" s="11" t="s">
        <v>36</v>
      </c>
      <c r="F248" s="6" t="s">
        <v>104</v>
      </c>
      <c r="G248" s="12">
        <v>15</v>
      </c>
      <c r="H248" s="8">
        <v>143.88</v>
      </c>
    </row>
    <row r="249" spans="1:8" ht="12.75">
      <c r="A249" s="16"/>
      <c r="B249" s="11">
        <v>36986</v>
      </c>
      <c r="C249" s="7">
        <v>2523</v>
      </c>
      <c r="D249" s="11" t="s">
        <v>37</v>
      </c>
      <c r="F249" s="6" t="s">
        <v>104</v>
      </c>
      <c r="G249" s="12">
        <v>20</v>
      </c>
      <c r="H249" s="8">
        <v>153.61</v>
      </c>
    </row>
    <row r="250" spans="1:8" ht="12.75">
      <c r="A250" s="16"/>
      <c r="B250" s="11">
        <v>36987</v>
      </c>
      <c r="C250" s="7">
        <v>2524</v>
      </c>
      <c r="D250" s="11">
        <v>2</v>
      </c>
      <c r="F250" s="6" t="s">
        <v>104</v>
      </c>
      <c r="G250" s="12">
        <v>10</v>
      </c>
      <c r="H250" s="8">
        <v>156.46</v>
      </c>
    </row>
    <row r="251" spans="1:8" ht="12.75">
      <c r="A251" s="16"/>
      <c r="B251" s="11">
        <v>36988</v>
      </c>
      <c r="C251" s="7">
        <v>2525</v>
      </c>
      <c r="D251" s="11" t="s">
        <v>38</v>
      </c>
      <c r="F251" s="6" t="s">
        <v>104</v>
      </c>
      <c r="G251" s="12">
        <v>10</v>
      </c>
      <c r="H251" s="8">
        <v>251.91</v>
      </c>
    </row>
    <row r="252" spans="1:8" ht="12.75">
      <c r="A252" s="16"/>
      <c r="B252" s="11">
        <v>36989</v>
      </c>
      <c r="C252" s="7">
        <v>2526</v>
      </c>
      <c r="D252" s="11">
        <v>3</v>
      </c>
      <c r="F252" s="6" t="s">
        <v>104</v>
      </c>
      <c r="G252" s="12">
        <v>10</v>
      </c>
      <c r="H252" s="8">
        <v>251.91</v>
      </c>
    </row>
    <row r="253" spans="1:8" ht="12.75">
      <c r="A253" s="16"/>
      <c r="B253" s="11">
        <v>36990</v>
      </c>
      <c r="C253" s="7">
        <v>2527</v>
      </c>
      <c r="D253" s="11">
        <v>4</v>
      </c>
      <c r="F253" s="6" t="s">
        <v>104</v>
      </c>
      <c r="G253" s="12">
        <v>5</v>
      </c>
      <c r="H253" s="8">
        <v>391.65</v>
      </c>
    </row>
    <row r="254" spans="1:8" ht="12.75">
      <c r="A254" s="16" t="s">
        <v>139</v>
      </c>
      <c r="B254" s="11">
        <v>36993</v>
      </c>
      <c r="C254" s="7">
        <v>2528</v>
      </c>
      <c r="D254" s="11" t="s">
        <v>34</v>
      </c>
      <c r="F254" s="6" t="s">
        <v>104</v>
      </c>
      <c r="G254" s="12">
        <v>25</v>
      </c>
      <c r="H254" s="8">
        <v>65.32</v>
      </c>
    </row>
    <row r="255" spans="1:8" ht="12.75">
      <c r="A255" s="16"/>
      <c r="B255" s="11">
        <v>236009</v>
      </c>
      <c r="C255" s="7">
        <v>2529</v>
      </c>
      <c r="D255" s="11" t="s">
        <v>35</v>
      </c>
      <c r="F255" s="6" t="s">
        <v>104</v>
      </c>
      <c r="G255" s="12">
        <v>25</v>
      </c>
      <c r="H255" s="13">
        <v>70.1</v>
      </c>
    </row>
    <row r="256" spans="1:8" ht="12.75">
      <c r="A256" s="16"/>
      <c r="B256" s="11">
        <v>36833</v>
      </c>
      <c r="C256" s="7">
        <v>2530</v>
      </c>
      <c r="D256" s="11">
        <v>1</v>
      </c>
      <c r="F256" s="6" t="s">
        <v>104</v>
      </c>
      <c r="G256" s="12">
        <v>15</v>
      </c>
      <c r="H256" s="8">
        <v>79.64</v>
      </c>
    </row>
    <row r="257" spans="1:8" ht="12.75">
      <c r="A257" s="16"/>
      <c r="B257" s="11">
        <v>36834</v>
      </c>
      <c r="C257" s="7">
        <v>2531</v>
      </c>
      <c r="D257" s="11" t="s">
        <v>36</v>
      </c>
      <c r="F257" s="6" t="s">
        <v>104</v>
      </c>
      <c r="G257" s="12">
        <v>15</v>
      </c>
      <c r="H257" s="8">
        <v>98.52</v>
      </c>
    </row>
    <row r="258" spans="1:8" ht="12.75">
      <c r="A258" s="16"/>
      <c r="B258" s="11">
        <v>36835</v>
      </c>
      <c r="C258" s="7">
        <v>2532</v>
      </c>
      <c r="D258" s="11" t="s">
        <v>37</v>
      </c>
      <c r="F258" s="6" t="s">
        <v>104</v>
      </c>
      <c r="G258" s="12">
        <v>15</v>
      </c>
      <c r="H258" s="8">
        <v>108.97</v>
      </c>
    </row>
    <row r="259" spans="1:8" ht="12.75">
      <c r="A259" s="16"/>
      <c r="B259" s="11">
        <v>36836</v>
      </c>
      <c r="C259" s="7">
        <v>2533</v>
      </c>
      <c r="D259" s="11">
        <v>2</v>
      </c>
      <c r="F259" s="6" t="s">
        <v>104</v>
      </c>
      <c r="G259" s="12">
        <v>10</v>
      </c>
      <c r="H259" s="8">
        <v>152.53</v>
      </c>
    </row>
    <row r="260" spans="1:8" ht="12.75">
      <c r="A260" s="16"/>
      <c r="B260" s="11">
        <v>36837</v>
      </c>
      <c r="C260" s="7">
        <v>2534</v>
      </c>
      <c r="D260" s="11" t="s">
        <v>38</v>
      </c>
      <c r="F260" s="6" t="s">
        <v>104</v>
      </c>
      <c r="G260" s="12">
        <v>10</v>
      </c>
      <c r="H260" s="8">
        <v>238.86</v>
      </c>
    </row>
    <row r="261" spans="1:8" ht="12.75">
      <c r="A261" s="16"/>
      <c r="B261" s="11">
        <v>36838</v>
      </c>
      <c r="C261" s="7">
        <v>2535</v>
      </c>
      <c r="D261" s="11">
        <v>3</v>
      </c>
      <c r="F261" s="6" t="s">
        <v>104</v>
      </c>
      <c r="G261" s="12">
        <v>10</v>
      </c>
      <c r="H261" s="8">
        <v>261.53</v>
      </c>
    </row>
    <row r="262" spans="1:8" ht="12.75">
      <c r="A262" s="16"/>
      <c r="B262" s="11">
        <v>36839</v>
      </c>
      <c r="C262" s="7">
        <v>2536</v>
      </c>
      <c r="D262" s="11">
        <v>4</v>
      </c>
      <c r="F262" s="6" t="s">
        <v>104</v>
      </c>
      <c r="G262" s="12">
        <v>5</v>
      </c>
      <c r="H262" s="8">
        <v>269.16</v>
      </c>
    </row>
    <row r="263" spans="1:8" ht="12.75">
      <c r="A263" s="16"/>
      <c r="B263" s="11">
        <v>36840</v>
      </c>
      <c r="C263" s="7">
        <v>2537</v>
      </c>
      <c r="D263" s="11">
        <v>6</v>
      </c>
      <c r="F263" s="6" t="s">
        <v>104</v>
      </c>
      <c r="G263" s="12">
        <v>4</v>
      </c>
      <c r="H263" s="8">
        <v>587.63</v>
      </c>
    </row>
    <row r="264" spans="1:8" ht="12.75">
      <c r="A264" s="16"/>
      <c r="B264" s="11">
        <v>36842</v>
      </c>
      <c r="C264" s="7">
        <v>2538</v>
      </c>
      <c r="D264" s="11">
        <v>8</v>
      </c>
      <c r="F264" s="6" t="s">
        <v>104</v>
      </c>
      <c r="G264" s="12">
        <v>2</v>
      </c>
      <c r="H264" s="9">
        <v>1197.91</v>
      </c>
    </row>
    <row r="265" spans="1:8" ht="12.75">
      <c r="A265" s="16"/>
      <c r="B265" s="11">
        <v>36843</v>
      </c>
      <c r="C265" s="7">
        <v>2539</v>
      </c>
      <c r="D265" s="11">
        <v>10</v>
      </c>
      <c r="F265" s="6" t="s">
        <v>104</v>
      </c>
      <c r="G265" s="12">
        <v>2</v>
      </c>
      <c r="H265" s="9">
        <v>8942.86</v>
      </c>
    </row>
    <row r="266" spans="1:8" ht="12.75">
      <c r="A266" s="16"/>
      <c r="B266" s="11">
        <v>36844</v>
      </c>
      <c r="C266" s="7">
        <v>2540</v>
      </c>
      <c r="D266" s="11">
        <v>12</v>
      </c>
      <c r="F266" s="6" t="s">
        <v>104</v>
      </c>
      <c r="G266" s="12">
        <v>2</v>
      </c>
      <c r="H266" s="9">
        <v>13433.62</v>
      </c>
    </row>
    <row r="267" spans="1:8" ht="12.75">
      <c r="A267" s="16" t="s">
        <v>140</v>
      </c>
      <c r="B267" s="11">
        <v>36845</v>
      </c>
      <c r="C267" s="7">
        <v>2541</v>
      </c>
      <c r="D267" s="11" t="s">
        <v>34</v>
      </c>
      <c r="F267" s="6" t="s">
        <v>104</v>
      </c>
      <c r="G267" s="12">
        <v>50</v>
      </c>
      <c r="H267" s="14">
        <v>84.12</v>
      </c>
    </row>
    <row r="268" spans="1:8" ht="12.75">
      <c r="A268" s="16"/>
      <c r="B268" s="11">
        <v>36846</v>
      </c>
      <c r="C268" s="7">
        <v>2542</v>
      </c>
      <c r="D268" s="11" t="s">
        <v>35</v>
      </c>
      <c r="F268" s="6" t="s">
        <v>104</v>
      </c>
      <c r="G268" s="12">
        <v>50</v>
      </c>
      <c r="H268" s="14">
        <v>91.22</v>
      </c>
    </row>
    <row r="269" spans="1:8" ht="12.75">
      <c r="A269" s="16"/>
      <c r="B269" s="11">
        <v>36847</v>
      </c>
      <c r="C269" s="7">
        <v>2543</v>
      </c>
      <c r="D269" s="11">
        <v>1</v>
      </c>
      <c r="F269" s="6" t="s">
        <v>104</v>
      </c>
      <c r="G269" s="12">
        <v>50</v>
      </c>
      <c r="H269" s="14">
        <v>113.67</v>
      </c>
    </row>
    <row r="270" spans="1:8" ht="12.75">
      <c r="A270" s="16"/>
      <c r="B270" s="11">
        <v>36848</v>
      </c>
      <c r="C270" s="7">
        <v>2544</v>
      </c>
      <c r="D270" s="11" t="s">
        <v>36</v>
      </c>
      <c r="F270" s="6" t="s">
        <v>104</v>
      </c>
      <c r="G270" s="12">
        <v>25</v>
      </c>
      <c r="H270" s="14">
        <v>128.68</v>
      </c>
    </row>
    <row r="271" spans="1:8" ht="12.75">
      <c r="A271" s="16"/>
      <c r="B271" s="11">
        <v>36849</v>
      </c>
      <c r="C271" s="7">
        <v>2545</v>
      </c>
      <c r="D271" s="11" t="s">
        <v>37</v>
      </c>
      <c r="F271" s="6" t="s">
        <v>104</v>
      </c>
      <c r="G271" s="12">
        <v>25</v>
      </c>
      <c r="H271" s="14">
        <v>180.04</v>
      </c>
    </row>
    <row r="272" spans="1:8" ht="12.75">
      <c r="A272" s="16"/>
      <c r="B272" s="11">
        <v>36850</v>
      </c>
      <c r="C272" s="7">
        <v>2546</v>
      </c>
      <c r="D272" s="11">
        <v>2</v>
      </c>
      <c r="F272" s="6" t="s">
        <v>104</v>
      </c>
      <c r="G272" s="12">
        <v>20</v>
      </c>
      <c r="H272" s="14">
        <v>189.16</v>
      </c>
    </row>
    <row r="273" spans="1:8" ht="12.75">
      <c r="A273" s="16"/>
      <c r="B273" s="11">
        <v>36851</v>
      </c>
      <c r="C273" s="7">
        <v>2547</v>
      </c>
      <c r="D273" s="11" t="s">
        <v>38</v>
      </c>
      <c r="F273" s="6" t="s">
        <v>104</v>
      </c>
      <c r="G273" s="12">
        <v>10</v>
      </c>
      <c r="H273" s="15">
        <v>286.1</v>
      </c>
    </row>
    <row r="274" spans="1:8" ht="12.75">
      <c r="A274" s="16"/>
      <c r="B274" s="11">
        <v>36852</v>
      </c>
      <c r="C274" s="7">
        <v>2548</v>
      </c>
      <c r="D274" s="11">
        <v>3</v>
      </c>
      <c r="F274" s="6" t="s">
        <v>104</v>
      </c>
      <c r="G274" s="12">
        <v>10</v>
      </c>
      <c r="H274" s="14">
        <v>355.68</v>
      </c>
    </row>
    <row r="275" spans="1:8" ht="12.75">
      <c r="A275" s="16"/>
      <c r="B275" s="19">
        <v>36853</v>
      </c>
      <c r="C275" s="7">
        <v>2549</v>
      </c>
      <c r="D275" s="11">
        <v>4</v>
      </c>
      <c r="F275" s="6" t="s">
        <v>104</v>
      </c>
      <c r="G275" s="12">
        <v>5</v>
      </c>
      <c r="H275" s="14">
        <v>481.82</v>
      </c>
    </row>
    <row r="276" spans="1:8" ht="12.75">
      <c r="A276" s="16"/>
      <c r="B276" s="19">
        <v>36410</v>
      </c>
      <c r="C276" s="7">
        <v>2550</v>
      </c>
      <c r="D276" s="11">
        <v>6</v>
      </c>
      <c r="F276" s="6" t="s">
        <v>104</v>
      </c>
      <c r="G276" s="12">
        <v>5</v>
      </c>
      <c r="H276" s="14">
        <v>808.14</v>
      </c>
    </row>
    <row r="277" spans="1:8" ht="12.75">
      <c r="A277" s="16"/>
      <c r="B277" s="11">
        <v>36411</v>
      </c>
      <c r="C277" s="7">
        <v>2551</v>
      </c>
      <c r="D277" s="11">
        <v>8</v>
      </c>
      <c r="F277" s="6" t="s">
        <v>104</v>
      </c>
      <c r="G277" s="12">
        <v>1</v>
      </c>
      <c r="H277" s="9">
        <v>1499.13</v>
      </c>
    </row>
    <row r="278" spans="1:8" ht="12.75">
      <c r="A278" s="16"/>
      <c r="B278" s="11">
        <v>36412</v>
      </c>
      <c r="C278" s="7">
        <v>2552</v>
      </c>
      <c r="D278" s="11">
        <v>10</v>
      </c>
      <c r="F278" s="6" t="s">
        <v>104</v>
      </c>
      <c r="G278" s="12">
        <v>3</v>
      </c>
      <c r="H278" s="9">
        <v>6009.84</v>
      </c>
    </row>
    <row r="279" spans="1:8" ht="12.75">
      <c r="A279" s="16"/>
      <c r="B279" s="11">
        <v>36413</v>
      </c>
      <c r="C279" s="7">
        <v>2553</v>
      </c>
      <c r="D279" s="11">
        <v>12</v>
      </c>
      <c r="F279" s="6" t="s">
        <v>104</v>
      </c>
      <c r="G279" s="12">
        <v>2</v>
      </c>
      <c r="H279" s="9">
        <v>10096.45</v>
      </c>
    </row>
    <row r="280" spans="1:8" ht="12.75">
      <c r="A280" s="16" t="s">
        <v>141</v>
      </c>
      <c r="B280" s="11">
        <v>36414</v>
      </c>
      <c r="C280" s="7">
        <v>2554</v>
      </c>
      <c r="D280" s="11" t="s">
        <v>95</v>
      </c>
      <c r="F280" s="6" t="s">
        <v>104</v>
      </c>
      <c r="G280" s="12">
        <v>25</v>
      </c>
      <c r="H280">
        <v>15.02</v>
      </c>
    </row>
    <row r="281" spans="1:8" ht="12.75">
      <c r="A281" s="16"/>
      <c r="B281" s="11">
        <v>36415</v>
      </c>
      <c r="C281" s="7">
        <v>2555</v>
      </c>
      <c r="D281" s="11" t="s">
        <v>37</v>
      </c>
      <c r="F281" s="6" t="s">
        <v>104</v>
      </c>
      <c r="G281" s="12">
        <v>25</v>
      </c>
      <c r="H281">
        <v>16.03</v>
      </c>
    </row>
    <row r="282" spans="1:8" ht="12.75">
      <c r="A282" s="16"/>
      <c r="B282" s="11">
        <v>236010</v>
      </c>
      <c r="C282" s="7">
        <v>2556</v>
      </c>
      <c r="D282" s="11">
        <v>3</v>
      </c>
      <c r="F282" s="6" t="s">
        <v>104</v>
      </c>
      <c r="G282" s="12">
        <v>25</v>
      </c>
      <c r="H282" s="8">
        <v>20.31</v>
      </c>
    </row>
    <row r="283" spans="1:8" ht="12.75">
      <c r="A283" s="16"/>
      <c r="B283" s="11">
        <v>236011</v>
      </c>
      <c r="C283" s="7">
        <v>2557</v>
      </c>
      <c r="D283" s="11">
        <v>4</v>
      </c>
      <c r="F283" s="6" t="s">
        <v>104</v>
      </c>
      <c r="G283" s="12">
        <v>25</v>
      </c>
      <c r="H283" s="8">
        <v>22.96</v>
      </c>
    </row>
    <row r="284" spans="1:8" ht="12.75">
      <c r="A284" s="16"/>
      <c r="B284" s="19">
        <v>36854</v>
      </c>
      <c r="C284" s="7">
        <v>2558</v>
      </c>
      <c r="D284" s="11">
        <v>5</v>
      </c>
      <c r="F284" s="6" t="s">
        <v>104</v>
      </c>
      <c r="G284" s="12">
        <v>25</v>
      </c>
      <c r="H284" s="13">
        <v>25.6</v>
      </c>
    </row>
    <row r="285" spans="1:8" ht="12.75">
      <c r="A285" s="16"/>
      <c r="B285" s="11">
        <v>36855</v>
      </c>
      <c r="C285" s="7">
        <v>2559</v>
      </c>
      <c r="D285" s="11">
        <v>6</v>
      </c>
      <c r="F285" s="6" t="s">
        <v>104</v>
      </c>
      <c r="G285" s="12">
        <v>25</v>
      </c>
      <c r="H285" s="8">
        <v>27.86</v>
      </c>
    </row>
    <row r="286" spans="1:8" ht="12.75">
      <c r="A286" s="16" t="s">
        <v>142</v>
      </c>
      <c r="B286" s="11">
        <v>36856</v>
      </c>
      <c r="C286" s="7">
        <v>2560</v>
      </c>
      <c r="D286" s="11">
        <v>1</v>
      </c>
      <c r="F286" s="6" t="s">
        <v>104</v>
      </c>
      <c r="G286" s="12">
        <v>25</v>
      </c>
      <c r="H286" s="8">
        <v>16.96</v>
      </c>
    </row>
    <row r="287" spans="1:8" ht="12.75">
      <c r="A287" s="16"/>
      <c r="B287" s="11">
        <v>36857</v>
      </c>
      <c r="C287" s="7">
        <v>2561</v>
      </c>
      <c r="D287" s="11" t="s">
        <v>37</v>
      </c>
      <c r="F287" s="6" t="s">
        <v>104</v>
      </c>
      <c r="G287" s="12">
        <v>25</v>
      </c>
      <c r="H287" s="8">
        <v>18.05</v>
      </c>
    </row>
    <row r="288" spans="1:8" ht="12.75">
      <c r="A288" s="16"/>
      <c r="B288" s="11">
        <v>36858</v>
      </c>
      <c r="C288" s="7">
        <v>2562</v>
      </c>
      <c r="D288" s="11">
        <v>2</v>
      </c>
      <c r="F288" s="6" t="s">
        <v>104</v>
      </c>
      <c r="G288" s="12">
        <v>25</v>
      </c>
      <c r="H288" s="8">
        <v>20.31</v>
      </c>
    </row>
    <row r="289" spans="1:8" ht="12.75">
      <c r="A289" s="16"/>
      <c r="B289" s="11">
        <v>36861</v>
      </c>
      <c r="C289" s="7">
        <v>2563</v>
      </c>
      <c r="D289" s="11">
        <v>3</v>
      </c>
      <c r="F289" s="6" t="s">
        <v>104</v>
      </c>
      <c r="G289" s="12">
        <v>25</v>
      </c>
      <c r="H289" s="8">
        <v>23.97</v>
      </c>
    </row>
    <row r="290" spans="1:8" ht="12.75">
      <c r="A290" s="16"/>
      <c r="B290" s="11">
        <v>36895</v>
      </c>
      <c r="C290" s="7">
        <v>2564</v>
      </c>
      <c r="D290" s="11">
        <v>4</v>
      </c>
      <c r="F290" s="6" t="s">
        <v>104</v>
      </c>
      <c r="G290" s="12">
        <v>25</v>
      </c>
      <c r="H290" s="8">
        <v>26.85</v>
      </c>
    </row>
    <row r="291" spans="1:8" ht="12.75">
      <c r="A291" s="16" t="s">
        <v>143</v>
      </c>
      <c r="B291" s="11">
        <v>36896</v>
      </c>
      <c r="C291" s="7">
        <v>2565</v>
      </c>
      <c r="D291" s="11" t="s">
        <v>96</v>
      </c>
      <c r="F291" s="6" t="s">
        <v>104</v>
      </c>
      <c r="G291" s="12">
        <v>25</v>
      </c>
      <c r="H291" s="8">
        <v>16.03</v>
      </c>
    </row>
    <row r="292" spans="1:8" ht="12.75">
      <c r="A292" s="16"/>
      <c r="B292" s="11">
        <v>36898</v>
      </c>
      <c r="C292" s="7">
        <v>2566</v>
      </c>
      <c r="D292" s="11" t="s">
        <v>37</v>
      </c>
      <c r="F292" s="6" t="s">
        <v>104</v>
      </c>
      <c r="G292" s="12">
        <v>25</v>
      </c>
      <c r="H292" s="8">
        <v>17.43</v>
      </c>
    </row>
    <row r="293" spans="1:8" ht="12.75">
      <c r="A293" s="16"/>
      <c r="B293" s="11">
        <v>36899</v>
      </c>
      <c r="C293" s="7">
        <v>2567</v>
      </c>
      <c r="D293" s="11">
        <v>2</v>
      </c>
      <c r="F293" s="6" t="s">
        <v>104</v>
      </c>
      <c r="G293" s="12">
        <v>25</v>
      </c>
      <c r="H293" s="13">
        <v>19.3</v>
      </c>
    </row>
    <row r="294" spans="1:8" ht="12.75">
      <c r="A294" s="16"/>
      <c r="B294" s="11">
        <v>36223</v>
      </c>
      <c r="C294" s="7">
        <v>2568</v>
      </c>
      <c r="D294" s="11">
        <v>3</v>
      </c>
      <c r="F294" s="6" t="s">
        <v>104</v>
      </c>
      <c r="G294" s="12">
        <v>25</v>
      </c>
      <c r="H294" s="8">
        <v>21.95</v>
      </c>
    </row>
    <row r="295" spans="1:8" ht="12.75">
      <c r="A295" s="16"/>
      <c r="B295" s="11">
        <v>36224</v>
      </c>
      <c r="C295" s="7">
        <v>2569</v>
      </c>
      <c r="D295" s="11">
        <v>4</v>
      </c>
      <c r="F295" s="6" t="s">
        <v>104</v>
      </c>
      <c r="G295" s="12">
        <v>25</v>
      </c>
      <c r="H295" s="13">
        <v>25.6</v>
      </c>
    </row>
    <row r="296" spans="1:8" ht="12.75">
      <c r="A296" s="16"/>
      <c r="B296" s="11">
        <v>36225</v>
      </c>
      <c r="C296" s="7">
        <v>2570</v>
      </c>
      <c r="D296" s="11">
        <v>5</v>
      </c>
      <c r="F296" s="6" t="s">
        <v>104</v>
      </c>
      <c r="G296" s="12">
        <v>25</v>
      </c>
      <c r="H296" s="8">
        <v>28.79</v>
      </c>
    </row>
    <row r="297" spans="1:8" ht="12.75">
      <c r="A297" s="16"/>
      <c r="B297" s="11">
        <v>36226</v>
      </c>
      <c r="C297" s="7">
        <v>2571</v>
      </c>
      <c r="D297" s="11">
        <v>6</v>
      </c>
      <c r="F297" s="6" t="s">
        <v>104</v>
      </c>
      <c r="G297" s="12">
        <v>25</v>
      </c>
      <c r="H297" s="8">
        <v>32.45</v>
      </c>
    </row>
    <row r="298" spans="1:8" ht="12.75">
      <c r="A298" s="16" t="s">
        <v>144</v>
      </c>
      <c r="B298" s="11">
        <v>36227</v>
      </c>
      <c r="C298" s="7">
        <v>2572</v>
      </c>
      <c r="D298" s="11" t="s">
        <v>97</v>
      </c>
      <c r="F298" s="6" t="s">
        <v>104</v>
      </c>
      <c r="G298" s="12">
        <v>25</v>
      </c>
      <c r="H298" s="8">
        <v>19.84</v>
      </c>
    </row>
    <row r="299" spans="1:8" ht="12.75">
      <c r="A299" s="16"/>
      <c r="B299" s="11">
        <v>36228</v>
      </c>
      <c r="C299" s="7">
        <v>2573</v>
      </c>
      <c r="D299" s="11" t="s">
        <v>37</v>
      </c>
      <c r="F299" s="6" t="s">
        <v>104</v>
      </c>
      <c r="G299" s="12">
        <v>25</v>
      </c>
      <c r="H299" s="8">
        <v>21.32</v>
      </c>
    </row>
    <row r="300" spans="1:8" ht="12.75">
      <c r="A300" s="16"/>
      <c r="B300" s="11">
        <v>36229</v>
      </c>
      <c r="C300" s="7">
        <v>2574</v>
      </c>
      <c r="D300" s="11">
        <v>2</v>
      </c>
      <c r="F300" s="6" t="s">
        <v>104</v>
      </c>
      <c r="G300" s="12">
        <v>25</v>
      </c>
      <c r="H300" s="8">
        <v>22.96</v>
      </c>
    </row>
    <row r="301" spans="1:8" ht="12.75">
      <c r="A301" s="16"/>
      <c r="B301" s="11">
        <v>36230</v>
      </c>
      <c r="C301" s="7">
        <v>2575</v>
      </c>
      <c r="D301" s="11">
        <v>3</v>
      </c>
      <c r="F301" s="6" t="s">
        <v>104</v>
      </c>
      <c r="G301" s="12">
        <v>25</v>
      </c>
      <c r="H301" s="8">
        <v>26.15</v>
      </c>
    </row>
    <row r="302" spans="1:8" ht="12.75">
      <c r="A302" s="16"/>
      <c r="B302" s="11">
        <v>36231</v>
      </c>
      <c r="C302" s="7">
        <v>2576</v>
      </c>
      <c r="D302" s="11">
        <v>4</v>
      </c>
      <c r="F302" s="6" t="s">
        <v>104</v>
      </c>
      <c r="G302" s="12">
        <v>25</v>
      </c>
      <c r="H302" s="8">
        <v>30.27</v>
      </c>
    </row>
    <row r="303" spans="1:8" ht="12.75">
      <c r="A303" s="16"/>
      <c r="B303" s="11">
        <v>36232</v>
      </c>
      <c r="C303" s="7">
        <v>2577</v>
      </c>
      <c r="D303" s="11">
        <v>5</v>
      </c>
      <c r="F303" s="6" t="s">
        <v>104</v>
      </c>
      <c r="G303" s="12">
        <v>25</v>
      </c>
      <c r="H303" s="8">
        <v>33.62</v>
      </c>
    </row>
    <row r="304" spans="1:8" ht="12.75">
      <c r="A304" s="16"/>
      <c r="B304" s="11">
        <v>36233</v>
      </c>
      <c r="C304" s="7">
        <v>2578</v>
      </c>
      <c r="D304" s="11">
        <v>6</v>
      </c>
      <c r="F304" s="6" t="s">
        <v>104</v>
      </c>
      <c r="G304" s="12">
        <v>25</v>
      </c>
      <c r="H304" s="8">
        <v>37.51</v>
      </c>
    </row>
    <row r="305" spans="1:8" ht="12.75">
      <c r="A305" s="16" t="s">
        <v>145</v>
      </c>
      <c r="B305" s="11">
        <v>36234</v>
      </c>
      <c r="C305" s="7">
        <v>2579</v>
      </c>
      <c r="D305" s="11" t="s">
        <v>98</v>
      </c>
      <c r="F305" s="6" t="s">
        <v>104</v>
      </c>
      <c r="G305" s="12">
        <v>25</v>
      </c>
      <c r="H305" s="8">
        <v>23.97</v>
      </c>
    </row>
    <row r="306" spans="1:8" ht="12.75">
      <c r="A306" s="16"/>
      <c r="B306" s="11">
        <v>36235</v>
      </c>
      <c r="C306" s="7">
        <v>2580</v>
      </c>
      <c r="D306" s="11">
        <v>2</v>
      </c>
      <c r="F306" s="6" t="s">
        <v>104</v>
      </c>
      <c r="G306" s="12">
        <v>25</v>
      </c>
      <c r="H306" s="8">
        <v>26.15</v>
      </c>
    </row>
    <row r="307" spans="1:8" ht="12.75">
      <c r="A307" s="16"/>
      <c r="B307" s="11">
        <v>36236</v>
      </c>
      <c r="C307" s="7">
        <v>2581</v>
      </c>
      <c r="D307" s="11">
        <v>3</v>
      </c>
      <c r="F307" s="6" t="s">
        <v>104</v>
      </c>
      <c r="G307" s="12">
        <v>25</v>
      </c>
      <c r="H307" s="8">
        <v>32.45</v>
      </c>
    </row>
    <row r="308" spans="1:8" ht="12.75">
      <c r="A308" s="16"/>
      <c r="B308" s="11">
        <v>36237</v>
      </c>
      <c r="C308" s="7">
        <v>2582</v>
      </c>
      <c r="D308" s="11">
        <v>4</v>
      </c>
      <c r="F308" s="6" t="s">
        <v>104</v>
      </c>
      <c r="G308" s="12">
        <v>25</v>
      </c>
      <c r="H308" s="8">
        <v>37.51</v>
      </c>
    </row>
    <row r="309" spans="1:8" ht="12.75">
      <c r="A309" s="16"/>
      <c r="B309" s="19">
        <v>36238</v>
      </c>
      <c r="C309" s="7">
        <v>2583</v>
      </c>
      <c r="D309" s="11">
        <v>5</v>
      </c>
      <c r="F309" s="6" t="s">
        <v>104</v>
      </c>
      <c r="G309" s="12">
        <v>25</v>
      </c>
      <c r="H309" s="8">
        <v>42.49</v>
      </c>
    </row>
    <row r="310" spans="1:8" ht="12.75">
      <c r="A310" s="16"/>
      <c r="B310" s="11">
        <v>59336</v>
      </c>
      <c r="C310" s="7">
        <v>2584</v>
      </c>
      <c r="D310" s="11">
        <v>6</v>
      </c>
      <c r="F310" s="6" t="s">
        <v>104</v>
      </c>
      <c r="G310" s="12">
        <v>25</v>
      </c>
      <c r="H310" s="8">
        <v>49.03</v>
      </c>
    </row>
    <row r="311" spans="1:8" ht="12.75">
      <c r="A311" s="16" t="s">
        <v>146</v>
      </c>
      <c r="B311" s="11">
        <v>59300</v>
      </c>
      <c r="C311" s="7">
        <v>2585</v>
      </c>
      <c r="D311" t="s">
        <v>99</v>
      </c>
      <c r="F311" s="6" t="s">
        <v>104</v>
      </c>
      <c r="G311" s="12">
        <v>25</v>
      </c>
      <c r="H311" s="8">
        <v>30.27</v>
      </c>
    </row>
    <row r="312" spans="1:8" ht="12.75">
      <c r="A312" s="16"/>
      <c r="B312" s="11">
        <v>59311</v>
      </c>
      <c r="C312" s="7">
        <v>2586</v>
      </c>
      <c r="D312" s="11">
        <v>2</v>
      </c>
      <c r="F312" s="6" t="s">
        <v>104</v>
      </c>
      <c r="G312" s="12">
        <v>25</v>
      </c>
      <c r="H312" s="8">
        <v>33.62</v>
      </c>
    </row>
    <row r="313" spans="1:8" ht="12.75">
      <c r="A313" s="16"/>
      <c r="B313" s="11">
        <v>59338</v>
      </c>
      <c r="C313" s="7">
        <v>2587</v>
      </c>
      <c r="D313" s="11">
        <v>3</v>
      </c>
      <c r="F313" s="6" t="s">
        <v>104</v>
      </c>
      <c r="G313" s="12">
        <v>25</v>
      </c>
      <c r="H313" s="8">
        <v>42.49</v>
      </c>
    </row>
    <row r="314" spans="1:8" ht="12.75">
      <c r="A314" s="16"/>
      <c r="B314" s="11">
        <v>59339</v>
      </c>
      <c r="C314" s="7">
        <v>2588</v>
      </c>
      <c r="D314" s="11">
        <v>4</v>
      </c>
      <c r="F314" s="6" t="s">
        <v>104</v>
      </c>
      <c r="G314" s="12">
        <v>25</v>
      </c>
      <c r="H314" s="8">
        <v>52.68</v>
      </c>
    </row>
    <row r="315" spans="1:8" ht="12.75">
      <c r="A315" s="16"/>
      <c r="B315" s="11">
        <v>59340</v>
      </c>
      <c r="C315" s="7">
        <v>2589</v>
      </c>
      <c r="D315" s="11">
        <v>5</v>
      </c>
      <c r="F315" s="6" t="s">
        <v>104</v>
      </c>
      <c r="G315" s="12">
        <v>25</v>
      </c>
      <c r="H315" s="8">
        <v>61.87</v>
      </c>
    </row>
    <row r="316" spans="1:8" ht="12.75">
      <c r="A316" s="16"/>
      <c r="B316" s="11">
        <v>59341</v>
      </c>
      <c r="C316" s="7">
        <v>2590</v>
      </c>
      <c r="D316" s="11">
        <v>6</v>
      </c>
      <c r="F316" s="6" t="s">
        <v>104</v>
      </c>
      <c r="G316" s="12">
        <v>25</v>
      </c>
      <c r="H316" s="8">
        <v>71.05</v>
      </c>
    </row>
    <row r="317" spans="1:8" ht="12.75">
      <c r="A317" s="16" t="s">
        <v>147</v>
      </c>
      <c r="B317" s="11">
        <v>59301</v>
      </c>
      <c r="C317" s="7">
        <v>2591</v>
      </c>
      <c r="D317" t="s">
        <v>100</v>
      </c>
      <c r="F317" s="6" t="s">
        <v>104</v>
      </c>
      <c r="G317" s="12">
        <v>25</v>
      </c>
      <c r="H317" s="8">
        <v>33.62</v>
      </c>
    </row>
    <row r="318" spans="1:8" ht="12.75">
      <c r="A318" s="16"/>
      <c r="B318" s="11">
        <v>59312</v>
      </c>
      <c r="C318" s="7">
        <v>2592</v>
      </c>
      <c r="D318" s="11">
        <v>2</v>
      </c>
      <c r="F318" s="6" t="s">
        <v>104</v>
      </c>
      <c r="G318" s="12">
        <v>25</v>
      </c>
      <c r="H318" s="8">
        <v>37.51</v>
      </c>
    </row>
    <row r="319" spans="1:8" ht="12.75">
      <c r="A319" s="16"/>
      <c r="B319" s="11">
        <v>59342</v>
      </c>
      <c r="C319" s="7">
        <v>2593</v>
      </c>
      <c r="D319" s="11">
        <v>3</v>
      </c>
      <c r="F319" s="6" t="s">
        <v>104</v>
      </c>
      <c r="G319" s="12">
        <v>25</v>
      </c>
      <c r="H319" s="8">
        <v>46.69</v>
      </c>
    </row>
    <row r="320" spans="1:8" ht="12.75">
      <c r="A320" s="16"/>
      <c r="B320" s="11">
        <v>59343</v>
      </c>
      <c r="C320" s="7">
        <v>2594</v>
      </c>
      <c r="D320" s="11">
        <v>4</v>
      </c>
      <c r="F320" s="6" t="s">
        <v>104</v>
      </c>
      <c r="G320" s="12">
        <v>25</v>
      </c>
      <c r="H320" s="8">
        <v>56.34</v>
      </c>
    </row>
    <row r="321" spans="1:8" ht="12.75">
      <c r="A321" s="16"/>
      <c r="B321" s="11">
        <v>59344</v>
      </c>
      <c r="C321" s="7">
        <v>2595</v>
      </c>
      <c r="D321" s="11">
        <v>5</v>
      </c>
      <c r="F321" s="6" t="s">
        <v>104</v>
      </c>
      <c r="G321" s="12">
        <v>25</v>
      </c>
      <c r="H321" s="8">
        <v>65.91</v>
      </c>
    </row>
    <row r="322" spans="1:8" ht="12.75">
      <c r="A322" s="16"/>
      <c r="B322" s="11">
        <v>59345</v>
      </c>
      <c r="C322" s="7">
        <v>2596</v>
      </c>
      <c r="D322" s="11">
        <v>6</v>
      </c>
      <c r="F322" s="6" t="s">
        <v>104</v>
      </c>
      <c r="G322" s="12">
        <v>25</v>
      </c>
      <c r="H322" s="13">
        <v>75.1</v>
      </c>
    </row>
    <row r="323" spans="1:8" ht="12.75">
      <c r="A323" s="16" t="s">
        <v>148</v>
      </c>
      <c r="B323" s="11">
        <v>59302</v>
      </c>
      <c r="C323" s="7">
        <v>2597</v>
      </c>
      <c r="D323" s="11" t="s">
        <v>101</v>
      </c>
      <c r="F323" s="6" t="s">
        <v>104</v>
      </c>
      <c r="G323" s="12">
        <v>25</v>
      </c>
      <c r="H323" s="8">
        <v>51.91</v>
      </c>
    </row>
    <row r="324" spans="1:8" ht="12.75">
      <c r="A324" s="16"/>
      <c r="B324" s="11">
        <v>59313</v>
      </c>
      <c r="C324" s="7">
        <v>2598</v>
      </c>
      <c r="D324" s="11" t="s">
        <v>38</v>
      </c>
      <c r="F324" s="6" t="s">
        <v>104</v>
      </c>
      <c r="G324" s="12">
        <v>25</v>
      </c>
      <c r="H324" s="8">
        <v>61.87</v>
      </c>
    </row>
    <row r="325" spans="1:8" ht="12.75">
      <c r="A325" s="16"/>
      <c r="B325" s="11">
        <v>59346</v>
      </c>
      <c r="C325" s="7">
        <v>2599</v>
      </c>
      <c r="D325" s="11">
        <v>3</v>
      </c>
      <c r="F325" s="6" t="s">
        <v>104</v>
      </c>
      <c r="G325" s="12">
        <v>25</v>
      </c>
      <c r="H325" s="8">
        <v>61.87</v>
      </c>
    </row>
    <row r="326" spans="1:8" ht="12.75">
      <c r="A326" s="16"/>
      <c r="B326" s="11">
        <v>59347</v>
      </c>
      <c r="C326" s="7">
        <v>2600</v>
      </c>
      <c r="D326" s="11">
        <v>4</v>
      </c>
      <c r="F326" s="6" t="s">
        <v>104</v>
      </c>
      <c r="G326" s="12">
        <v>25</v>
      </c>
      <c r="H326" s="8">
        <v>73.39</v>
      </c>
    </row>
    <row r="327" spans="1:8" ht="12.75">
      <c r="A327" s="16"/>
      <c r="B327" s="11">
        <v>59348</v>
      </c>
      <c r="C327" s="7">
        <v>2601</v>
      </c>
      <c r="D327" s="11">
        <v>5</v>
      </c>
      <c r="F327" s="6" t="s">
        <v>104</v>
      </c>
      <c r="G327" s="12">
        <v>25</v>
      </c>
      <c r="H327" s="8">
        <v>84.51</v>
      </c>
    </row>
    <row r="328" spans="1:8" ht="12.75">
      <c r="A328" s="16"/>
      <c r="B328" s="11">
        <v>59349</v>
      </c>
      <c r="C328" s="7">
        <v>2602</v>
      </c>
      <c r="D328" s="11">
        <v>6</v>
      </c>
      <c r="F328" s="6" t="s">
        <v>104</v>
      </c>
      <c r="G328" s="12">
        <v>25</v>
      </c>
      <c r="H328" s="8">
        <v>95.88</v>
      </c>
    </row>
    <row r="329" spans="1:8" ht="12.75">
      <c r="A329" s="16" t="s">
        <v>149</v>
      </c>
      <c r="B329" s="11">
        <v>59303</v>
      </c>
      <c r="C329" s="7">
        <v>2603</v>
      </c>
      <c r="D329" s="11" t="s">
        <v>38</v>
      </c>
      <c r="F329" s="6" t="s">
        <v>104</v>
      </c>
      <c r="G329" s="12">
        <v>25</v>
      </c>
      <c r="H329" s="8">
        <v>94.01</v>
      </c>
    </row>
    <row r="330" spans="1:8" ht="12.75">
      <c r="A330" s="16"/>
      <c r="B330" s="11">
        <v>59351</v>
      </c>
      <c r="C330" s="7">
        <v>2604</v>
      </c>
      <c r="D330" s="11">
        <v>4</v>
      </c>
      <c r="F330" s="6" t="s">
        <v>104</v>
      </c>
      <c r="G330" s="12">
        <v>25</v>
      </c>
      <c r="H330" s="8">
        <v>125.76</v>
      </c>
    </row>
    <row r="331" spans="1:8" ht="12.75">
      <c r="A331" s="16"/>
      <c r="B331" s="11">
        <v>59352</v>
      </c>
      <c r="C331" s="7">
        <v>2605</v>
      </c>
      <c r="D331" s="11">
        <v>6</v>
      </c>
      <c r="F331" s="6" t="s">
        <v>104</v>
      </c>
      <c r="G331" s="12">
        <v>25</v>
      </c>
      <c r="H331" s="8">
        <v>176.34</v>
      </c>
    </row>
    <row r="332" spans="1:8" ht="12.75">
      <c r="A332" s="16" t="s">
        <v>150</v>
      </c>
      <c r="B332" s="11">
        <v>59304</v>
      </c>
      <c r="C332" s="7">
        <v>2606</v>
      </c>
      <c r="D332" s="11" t="s">
        <v>102</v>
      </c>
      <c r="F332" s="6" t="s">
        <v>104</v>
      </c>
      <c r="G332" s="12">
        <v>5</v>
      </c>
      <c r="H332" s="8">
        <v>121.71</v>
      </c>
    </row>
    <row r="333" spans="1:8" ht="12.75">
      <c r="A333" s="16"/>
      <c r="B333" s="11">
        <v>59353</v>
      </c>
      <c r="C333" s="7">
        <v>2607</v>
      </c>
      <c r="F333" s="6" t="s">
        <v>104</v>
      </c>
      <c r="G333" s="12">
        <v>5</v>
      </c>
      <c r="H333" s="8">
        <v>121.71</v>
      </c>
    </row>
    <row r="334" spans="1:8" ht="12.75">
      <c r="A334" s="16"/>
      <c r="B334" s="11">
        <v>59354</v>
      </c>
      <c r="C334" s="7">
        <v>2608</v>
      </c>
      <c r="F334" s="6" t="s">
        <v>104</v>
      </c>
      <c r="G334" s="12">
        <v>5</v>
      </c>
      <c r="H334" s="13">
        <v>159.3</v>
      </c>
    </row>
    <row r="335" spans="1:8" ht="12.75">
      <c r="A335" s="16"/>
      <c r="B335" s="11">
        <v>59355</v>
      </c>
      <c r="C335" s="7">
        <v>2609</v>
      </c>
      <c r="F335" s="6" t="s">
        <v>104</v>
      </c>
      <c r="G335" s="12">
        <v>5</v>
      </c>
      <c r="H335" s="8">
        <v>185.29</v>
      </c>
    </row>
    <row r="336" spans="1:8" ht="12.75">
      <c r="A336" s="16"/>
      <c r="B336" s="11">
        <v>59356</v>
      </c>
      <c r="C336" s="7">
        <v>2610</v>
      </c>
      <c r="F336" s="6" t="s">
        <v>104</v>
      </c>
      <c r="G336" s="12">
        <v>5</v>
      </c>
      <c r="H336" s="8">
        <v>211.75</v>
      </c>
    </row>
    <row r="337" spans="1:8" ht="12.75">
      <c r="A337" s="16" t="s">
        <v>151</v>
      </c>
      <c r="B337" s="11">
        <v>59305</v>
      </c>
      <c r="C337" s="7">
        <v>2611</v>
      </c>
      <c r="D337" s="11" t="s">
        <v>103</v>
      </c>
      <c r="F337" s="6" t="s">
        <v>104</v>
      </c>
      <c r="G337" s="12">
        <v>5</v>
      </c>
      <c r="H337" s="13">
        <v>187.7</v>
      </c>
    </row>
    <row r="338" spans="1:8" ht="12.75">
      <c r="A338" s="16"/>
      <c r="B338" s="11">
        <v>59314</v>
      </c>
      <c r="C338" s="7">
        <v>2612</v>
      </c>
      <c r="D338" s="11">
        <v>4</v>
      </c>
      <c r="F338" s="6" t="s">
        <v>104</v>
      </c>
      <c r="G338" s="12">
        <v>5</v>
      </c>
      <c r="H338" s="8">
        <v>225.37</v>
      </c>
    </row>
    <row r="339" spans="1:8" ht="12.75">
      <c r="A339" s="16"/>
      <c r="B339" s="11">
        <v>59039</v>
      </c>
      <c r="C339" s="7">
        <v>2613</v>
      </c>
      <c r="D339" s="11">
        <v>5</v>
      </c>
      <c r="F339" s="6" t="s">
        <v>104</v>
      </c>
      <c r="G339" s="12">
        <v>5</v>
      </c>
      <c r="H339" s="8">
        <v>262.49</v>
      </c>
    </row>
    <row r="340" spans="1:8" ht="12.75">
      <c r="A340" s="16"/>
      <c r="B340" s="11">
        <v>59357</v>
      </c>
      <c r="C340" s="7">
        <v>2614</v>
      </c>
      <c r="D340" s="11">
        <v>6</v>
      </c>
      <c r="F340" s="6" t="s">
        <v>104</v>
      </c>
      <c r="G340" s="12">
        <v>5</v>
      </c>
      <c r="H340" s="8">
        <v>299.92</v>
      </c>
    </row>
    <row r="341" spans="1:8" ht="12.75">
      <c r="A341" s="16" t="s">
        <v>152</v>
      </c>
      <c r="B341" s="11">
        <v>59973</v>
      </c>
      <c r="C341" s="7">
        <v>2615</v>
      </c>
      <c r="D341" s="11" t="s">
        <v>34</v>
      </c>
      <c r="F341" s="6" t="s">
        <v>104</v>
      </c>
      <c r="G341" s="12">
        <v>1</v>
      </c>
      <c r="H341" s="9">
        <v>3279.71</v>
      </c>
    </row>
    <row r="342" spans="1:8" ht="12.75">
      <c r="A342" s="16"/>
      <c r="B342" s="11">
        <v>59975</v>
      </c>
      <c r="C342" s="7">
        <v>2616</v>
      </c>
      <c r="D342" s="11" t="s">
        <v>35</v>
      </c>
      <c r="F342" s="6" t="s">
        <v>104</v>
      </c>
      <c r="G342" s="12">
        <v>1</v>
      </c>
      <c r="H342" s="9">
        <v>3588.97</v>
      </c>
    </row>
    <row r="343" spans="1:8" ht="12.75">
      <c r="A343" s="16"/>
      <c r="B343" s="11">
        <v>59977</v>
      </c>
      <c r="C343" s="7">
        <v>2617</v>
      </c>
      <c r="D343" s="11">
        <v>1</v>
      </c>
      <c r="F343" s="6" t="s">
        <v>104</v>
      </c>
      <c r="G343" s="12">
        <v>1</v>
      </c>
      <c r="H343" s="9">
        <v>3879.3</v>
      </c>
    </row>
    <row r="344" spans="1:8" ht="12.75">
      <c r="A344" s="16"/>
      <c r="B344" s="11">
        <v>59979</v>
      </c>
      <c r="C344" s="7">
        <v>2618</v>
      </c>
      <c r="D344" s="11" t="s">
        <v>37</v>
      </c>
      <c r="F344" s="6" t="s">
        <v>104</v>
      </c>
      <c r="G344" s="12">
        <v>1</v>
      </c>
      <c r="H344" s="9">
        <v>4441.04</v>
      </c>
    </row>
    <row r="345" spans="1:8" ht="12.75">
      <c r="A345" s="16"/>
      <c r="B345" s="11">
        <v>59981</v>
      </c>
      <c r="C345" s="7">
        <v>2619</v>
      </c>
      <c r="D345" s="11">
        <v>2</v>
      </c>
      <c r="F345" s="6" t="s">
        <v>104</v>
      </c>
      <c r="G345" s="12">
        <v>1</v>
      </c>
      <c r="H345" s="9">
        <v>5626.95</v>
      </c>
    </row>
    <row r="346" spans="1:8" ht="12.75">
      <c r="A346" s="16"/>
      <c r="B346" s="11">
        <v>59983</v>
      </c>
      <c r="C346" s="7">
        <v>2620</v>
      </c>
      <c r="D346" s="11">
        <v>3</v>
      </c>
      <c r="F346" s="6" t="s">
        <v>104</v>
      </c>
      <c r="G346" s="12">
        <v>1</v>
      </c>
      <c r="H346" s="9">
        <v>7757.13</v>
      </c>
    </row>
    <row r="347" spans="1:8" ht="12.75">
      <c r="A347" s="16"/>
      <c r="B347" s="11">
        <v>59985</v>
      </c>
      <c r="C347" s="7">
        <v>2621</v>
      </c>
      <c r="D347" s="11">
        <v>4</v>
      </c>
      <c r="F347" s="6" t="s">
        <v>104</v>
      </c>
      <c r="G347" s="12">
        <v>1</v>
      </c>
      <c r="H347" s="9">
        <v>12906.42</v>
      </c>
    </row>
    <row r="348" spans="1:8" ht="12.75">
      <c r="A348" s="16" t="s">
        <v>153</v>
      </c>
      <c r="B348" s="11">
        <v>59959</v>
      </c>
      <c r="C348" s="7">
        <v>2622</v>
      </c>
      <c r="D348" s="11" t="s">
        <v>34</v>
      </c>
      <c r="F348" s="6" t="s">
        <v>104</v>
      </c>
      <c r="G348" s="12">
        <v>1</v>
      </c>
      <c r="H348" s="9">
        <v>3594.13</v>
      </c>
    </row>
    <row r="349" spans="1:8" ht="12.75">
      <c r="A349" s="16"/>
      <c r="B349" s="11">
        <v>59961</v>
      </c>
      <c r="C349" s="7">
        <v>2623</v>
      </c>
      <c r="D349" s="11" t="s">
        <v>35</v>
      </c>
      <c r="F349" s="6" t="s">
        <v>104</v>
      </c>
      <c r="G349" s="12">
        <v>1</v>
      </c>
      <c r="H349" s="9">
        <v>3933.14</v>
      </c>
    </row>
    <row r="350" spans="1:8" ht="12.75">
      <c r="A350" s="16"/>
      <c r="B350" s="11">
        <v>59963</v>
      </c>
      <c r="C350" s="7">
        <v>2624</v>
      </c>
      <c r="D350" s="11">
        <v>1</v>
      </c>
      <c r="F350" s="6" t="s">
        <v>104</v>
      </c>
      <c r="G350" s="12">
        <v>1</v>
      </c>
      <c r="H350" s="9">
        <v>4251.13</v>
      </c>
    </row>
    <row r="351" spans="1:8" ht="12.75">
      <c r="A351" s="16"/>
      <c r="B351" s="11">
        <v>59965</v>
      </c>
      <c r="C351" s="7">
        <v>2625</v>
      </c>
      <c r="D351" s="11" t="s">
        <v>37</v>
      </c>
      <c r="F351" s="6" t="s">
        <v>104</v>
      </c>
      <c r="G351" s="12">
        <v>1</v>
      </c>
      <c r="H351" s="9">
        <v>4866.46</v>
      </c>
    </row>
    <row r="352" spans="1:8" ht="12.75">
      <c r="A352" s="16"/>
      <c r="B352" s="11">
        <v>59967</v>
      </c>
      <c r="C352" s="7">
        <v>2626</v>
      </c>
      <c r="D352" s="11">
        <v>2</v>
      </c>
      <c r="F352" s="6" t="s">
        <v>104</v>
      </c>
      <c r="G352" s="12">
        <v>1</v>
      </c>
      <c r="H352" s="9">
        <v>6166.44</v>
      </c>
    </row>
    <row r="353" spans="1:8" ht="12.75">
      <c r="A353" s="16"/>
      <c r="B353" s="11">
        <v>59969</v>
      </c>
      <c r="C353" s="7">
        <v>2627</v>
      </c>
      <c r="D353" s="11">
        <v>3</v>
      </c>
      <c r="F353" s="6" t="s">
        <v>104</v>
      </c>
      <c r="G353" s="12">
        <v>1</v>
      </c>
      <c r="H353" s="9">
        <v>8500.78</v>
      </c>
    </row>
    <row r="354" spans="1:8" ht="12.75">
      <c r="A354" s="16"/>
      <c r="B354" s="11">
        <v>59971</v>
      </c>
      <c r="C354" s="7">
        <v>2628</v>
      </c>
      <c r="D354" s="11">
        <v>4</v>
      </c>
      <c r="F354" s="6" t="s">
        <v>104</v>
      </c>
      <c r="G354" s="12">
        <v>1</v>
      </c>
      <c r="H354" s="9">
        <v>13275.17</v>
      </c>
    </row>
    <row r="355" spans="1:8" ht="12.75">
      <c r="A355" s="16" t="s">
        <v>154</v>
      </c>
      <c r="B355" s="11">
        <v>59974</v>
      </c>
      <c r="C355" s="7">
        <v>2629</v>
      </c>
      <c r="D355" s="11" t="s">
        <v>34</v>
      </c>
      <c r="F355" s="6" t="s">
        <v>104</v>
      </c>
      <c r="G355" s="12">
        <v>1</v>
      </c>
      <c r="H355" s="9">
        <v>3549.76</v>
      </c>
    </row>
    <row r="356" spans="1:8" ht="12.75">
      <c r="A356" s="16"/>
      <c r="B356" s="11">
        <v>59976</v>
      </c>
      <c r="C356" s="7">
        <v>2630</v>
      </c>
      <c r="D356" s="11" t="s">
        <v>35</v>
      </c>
      <c r="F356" s="6" t="s">
        <v>104</v>
      </c>
      <c r="G356" s="12">
        <v>1</v>
      </c>
      <c r="H356" s="9">
        <v>4054.09</v>
      </c>
    </row>
    <row r="357" spans="1:8" ht="12.75">
      <c r="A357" s="16"/>
      <c r="B357" s="11">
        <v>59978</v>
      </c>
      <c r="C357" s="7">
        <v>2631</v>
      </c>
      <c r="D357" s="11">
        <v>1</v>
      </c>
      <c r="F357" s="6" t="s">
        <v>104</v>
      </c>
      <c r="G357" s="12">
        <v>1</v>
      </c>
      <c r="H357" s="9">
        <v>4348.85</v>
      </c>
    </row>
    <row r="358" spans="1:8" ht="12.75">
      <c r="A358" s="16"/>
      <c r="B358" s="11">
        <v>59980</v>
      </c>
      <c r="C358" s="7">
        <v>2632</v>
      </c>
      <c r="D358" s="11" t="s">
        <v>37</v>
      </c>
      <c r="F358" s="6" t="s">
        <v>104</v>
      </c>
      <c r="G358" s="12">
        <v>1</v>
      </c>
      <c r="H358" s="9">
        <v>5129.38</v>
      </c>
    </row>
    <row r="359" spans="1:8" ht="12.75">
      <c r="A359" s="16"/>
      <c r="B359" s="11">
        <v>59982</v>
      </c>
      <c r="C359" s="7">
        <v>2633</v>
      </c>
      <c r="D359" s="11">
        <v>2</v>
      </c>
      <c r="F359" s="6" t="s">
        <v>104</v>
      </c>
      <c r="G359" s="12">
        <v>1</v>
      </c>
      <c r="H359" s="9">
        <v>6547.12</v>
      </c>
    </row>
    <row r="360" spans="1:8" ht="12.75">
      <c r="A360" s="16"/>
      <c r="B360" s="11">
        <v>59984</v>
      </c>
      <c r="C360" s="7">
        <v>2634</v>
      </c>
      <c r="D360" s="11">
        <v>3</v>
      </c>
      <c r="F360" s="6" t="s">
        <v>104</v>
      </c>
      <c r="G360" s="12">
        <v>1</v>
      </c>
      <c r="H360" s="9">
        <v>7965.6</v>
      </c>
    </row>
    <row r="361" spans="1:8" ht="12.75">
      <c r="A361" s="16"/>
      <c r="B361" s="11">
        <v>59986</v>
      </c>
      <c r="C361" s="7">
        <v>2635</v>
      </c>
      <c r="D361" s="11">
        <v>4</v>
      </c>
      <c r="F361" s="6" t="s">
        <v>104</v>
      </c>
      <c r="G361" s="12">
        <v>1</v>
      </c>
      <c r="H361" s="9">
        <v>13195.15</v>
      </c>
    </row>
    <row r="362" spans="1:8" ht="12.75">
      <c r="A362" s="16" t="s">
        <v>155</v>
      </c>
      <c r="B362" s="11">
        <v>59960</v>
      </c>
      <c r="C362" s="7">
        <v>2636</v>
      </c>
      <c r="D362" s="11" t="s">
        <v>34</v>
      </c>
      <c r="F362" s="6" t="s">
        <v>104</v>
      </c>
      <c r="G362" s="12">
        <v>1</v>
      </c>
      <c r="H362" s="17">
        <v>3661</v>
      </c>
    </row>
    <row r="363" spans="1:8" ht="12.75">
      <c r="A363" s="16"/>
      <c r="B363" s="11">
        <v>59962</v>
      </c>
      <c r="C363" s="7">
        <v>2637</v>
      </c>
      <c r="D363" s="11" t="s">
        <v>35</v>
      </c>
      <c r="F363" s="6" t="s">
        <v>104</v>
      </c>
      <c r="G363" s="12">
        <v>1</v>
      </c>
      <c r="H363" s="9">
        <v>4197.9</v>
      </c>
    </row>
    <row r="364" spans="1:8" ht="12.75">
      <c r="A364" s="16"/>
      <c r="B364" s="11">
        <v>59964</v>
      </c>
      <c r="C364" s="7">
        <v>2638</v>
      </c>
      <c r="D364" s="11">
        <v>1</v>
      </c>
      <c r="F364" s="6" t="s">
        <v>104</v>
      </c>
      <c r="G364" s="12">
        <v>1</v>
      </c>
      <c r="H364" s="9">
        <v>4478.28</v>
      </c>
    </row>
    <row r="365" spans="1:8" ht="12.75">
      <c r="A365" s="16"/>
      <c r="B365" s="11">
        <v>59966</v>
      </c>
      <c r="C365" s="7">
        <v>2639</v>
      </c>
      <c r="D365" s="11" t="s">
        <v>37</v>
      </c>
      <c r="F365" s="6" t="s">
        <v>104</v>
      </c>
      <c r="G365" s="12">
        <v>1</v>
      </c>
      <c r="H365" s="9">
        <v>5621.18</v>
      </c>
    </row>
    <row r="366" spans="1:8" ht="12.75">
      <c r="A366" s="16"/>
      <c r="B366" s="11">
        <v>59968</v>
      </c>
      <c r="C366" s="7">
        <v>2640</v>
      </c>
      <c r="D366" s="11">
        <v>2</v>
      </c>
      <c r="F366" s="6" t="s">
        <v>104</v>
      </c>
      <c r="G366" s="12">
        <v>1</v>
      </c>
      <c r="H366" s="9">
        <v>7173.88</v>
      </c>
    </row>
    <row r="367" spans="1:8" ht="12.75">
      <c r="A367" s="16"/>
      <c r="B367" s="11">
        <v>59970</v>
      </c>
      <c r="C367" s="7">
        <v>2641</v>
      </c>
      <c r="D367" s="11">
        <v>3</v>
      </c>
      <c r="F367" s="6" t="s">
        <v>104</v>
      </c>
      <c r="G367" s="12">
        <v>1</v>
      </c>
      <c r="H367" s="9">
        <v>8729.41</v>
      </c>
    </row>
    <row r="368" spans="1:8" ht="12.75">
      <c r="A368" s="16"/>
      <c r="B368" s="11">
        <v>59972</v>
      </c>
      <c r="C368" s="7">
        <v>2642</v>
      </c>
      <c r="D368" s="11">
        <v>4</v>
      </c>
      <c r="F368" s="6" t="s">
        <v>104</v>
      </c>
      <c r="G368" s="12">
        <v>1</v>
      </c>
      <c r="H368" s="9">
        <v>14460.35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cp:lastPrinted>2008-09-30T18:25:46Z</cp:lastPrinted>
  <dcterms:created xsi:type="dcterms:W3CDTF">2008-04-02T21:55:46Z</dcterms:created>
  <dcterms:modified xsi:type="dcterms:W3CDTF">2011-08-02T03:33:37Z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