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35" windowHeight="105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<sst xmlns="http://schemas.openxmlformats.org/spreadsheetml/2006/main" count="244" uniqueCount="132">
  <si>
    <t>DISTRIBUIDORA MAJUM</t>
  </si>
  <si>
    <t>LISTA DE PRECIOS</t>
  </si>
  <si>
    <t>Sub tot s iva</t>
  </si>
  <si>
    <t>Dctos %</t>
  </si>
  <si>
    <t>Sub tot c dcto</t>
  </si>
  <si>
    <t>SUJETA A CAMBIOS SIN PREVIO AVISO</t>
  </si>
  <si>
    <t>iva</t>
  </si>
  <si>
    <t>Gran tot c iva</t>
  </si>
  <si>
    <t>PRODUCTO</t>
  </si>
  <si>
    <t>Medida PLg</t>
  </si>
  <si>
    <t>Medida mm</t>
  </si>
  <si>
    <t>Unidad</t>
  </si>
  <si>
    <t>Embalaje Estandar</t>
  </si>
  <si>
    <t>Precio Unitario $/M o $/Pza</t>
  </si>
  <si>
    <t>Cantidad Requerida  M  o Pzas</t>
  </si>
  <si>
    <t>Sub total requerido $ sin iva</t>
  </si>
  <si>
    <t>POLIETILENO DE ALTA DENSIDAD ELECTRICO RD-9</t>
  </si>
  <si>
    <t>29015-25-B-PE</t>
  </si>
  <si>
    <t>29020-25-B-PE</t>
  </si>
  <si>
    <t>29025-25-B-PE</t>
  </si>
  <si>
    <t>29030-25-B-PE</t>
  </si>
  <si>
    <t>1-1/4"</t>
  </si>
  <si>
    <t>1-1/2"</t>
  </si>
  <si>
    <t>2"</t>
  </si>
  <si>
    <t>2-1/2"</t>
  </si>
  <si>
    <t>3"</t>
  </si>
  <si>
    <t>MTS</t>
  </si>
  <si>
    <t>POLIETILENO DE ALTA DENSIDAD ELECTRICO RD-11</t>
  </si>
  <si>
    <t>29015-14-B-PE</t>
  </si>
  <si>
    <t>29020-14-B-PE</t>
  </si>
  <si>
    <t>29025-14-B-PE</t>
  </si>
  <si>
    <t>29030-14-B-PE</t>
  </si>
  <si>
    <t>29040-14-B-PE</t>
  </si>
  <si>
    <t>29060-14-T-PE</t>
  </si>
  <si>
    <t>29080-14-T-PE</t>
  </si>
  <si>
    <t>4"</t>
  </si>
  <si>
    <t>6"</t>
  </si>
  <si>
    <t>8"</t>
  </si>
  <si>
    <t>Tramo 12 m</t>
  </si>
  <si>
    <t>POLIETILENO DE ALTA DENSIDAD ELECTRICO RD-13.5</t>
  </si>
  <si>
    <t>29015-3-B-PE</t>
  </si>
  <si>
    <t>29020-3-B-PE</t>
  </si>
  <si>
    <t>29020-3-B3-PE</t>
  </si>
  <si>
    <t>29025-3-B-PE</t>
  </si>
  <si>
    <t>29030-3-B-PE</t>
  </si>
  <si>
    <t>29030-3-B2-PE</t>
  </si>
  <si>
    <t>29040-3-B2-PE</t>
  </si>
  <si>
    <t>29060-3-T-PE</t>
  </si>
  <si>
    <t>29080-3-T-PE</t>
  </si>
  <si>
    <t>POLIETILENO DE ALTA DENSIDAD ELECTRICO RD-15-5</t>
  </si>
  <si>
    <t>29015-18-B-PE</t>
  </si>
  <si>
    <t>29020-18-B-PE</t>
  </si>
  <si>
    <t>29025-18-B-PE</t>
  </si>
  <si>
    <t>29030-18-B-PE</t>
  </si>
  <si>
    <t>29040-18-B-PE</t>
  </si>
  <si>
    <t>29060-18-T-PE</t>
  </si>
  <si>
    <t>29080-18-T-PE</t>
  </si>
  <si>
    <t>POLIETILENO DE ALTA DENSIDAD ELECTRICO RD-17</t>
  </si>
  <si>
    <t>29012-7-B-PE</t>
  </si>
  <si>
    <t>29015-7-B-PE</t>
  </si>
  <si>
    <t>29020-7-B-PE</t>
  </si>
  <si>
    <t>29020.7.B3-PE</t>
  </si>
  <si>
    <t>29025-7-B-PE</t>
  </si>
  <si>
    <t>29030-7-B-PE</t>
  </si>
  <si>
    <t>29030.7-B2-PE</t>
  </si>
  <si>
    <t>29040-7-B-PE</t>
  </si>
  <si>
    <t>29040-7-B2-PE</t>
  </si>
  <si>
    <t>29060-7-T-PE</t>
  </si>
  <si>
    <t>29080.7-T-PE</t>
  </si>
  <si>
    <t>Naranjos Ote. Num 19. Col. Arcos del Alba., Cuautitlan Izcalli, Estado de Mèxico., C.P. 54750.</t>
  </si>
  <si>
    <t>CONDICIONES COMERCIALES</t>
  </si>
  <si>
    <t xml:space="preserve"> - LOS PRECIOS COTIZADOS  NO INCLUYEN EL  IVA Y ESTAN SUJETOS A CAMBIO SIN PREVIO AVISO.</t>
  </si>
  <si>
    <t xml:space="preserve"> - LOS PEDIDOS SE SURTIRAN ESTRICTAMENTE DE CONTADO.</t>
  </si>
  <si>
    <t xml:space="preserve"> - LOS PEDIDOS SE SURTIRAN VIA TERRESTRE, LAB LA DIRECCION DEL CLIENTE EN  PEDIDOS LOCALES Y "OCURRE" </t>
  </si>
  <si>
    <t>EN PEDIDOS FORANEOS.,  SIEMPRE QUE REBASEN UN MONTO NETO DE $10,000 ANTES  DE IVA., CUANDO EL PEDIDO</t>
  </si>
  <si>
    <t xml:space="preserve">SEA INFERIOR A ESTE, EL CLIENTE CUBRIRA DE CONTADO EL 100% DEL COSTO DEL FLETE. LOS PEDIDOS EN UNA SOLA </t>
  </si>
  <si>
    <t>ENTREGA  ARRIBA DE $100,000 SE SURTIRAN LAB  LA DIRECCION DEL CLIENTE.</t>
  </si>
  <si>
    <t xml:space="preserve"> - EL COSTO DEL FLETE EN ENVIOS POR AVION CORRERAN POR CUENTA DEL CLIENTE..</t>
  </si>
  <si>
    <t xml:space="preserve"> - POR  POLITICAS DE LA EMPRESA Y SEGURIDAD DE NUESTROS CLIENTES, LOS PAGOS DEBERAN DE HACERSE POR </t>
  </si>
  <si>
    <t>DEPOSITO BANCARIO Y / O TRANSFERENCIA ELECTRONICA A LA CUENTA DE DISTRIBUIDORA MAJUM ., EN NINGUN</t>
  </si>
  <si>
    <t>CASO RECONOCEREMOS PAGOS DIRECTOS A LOS REPRESENTANTES DE VENTAS.</t>
  </si>
  <si>
    <t xml:space="preserve"> POLIETILENO ALTA DENSIDAD ELECTRICO</t>
  </si>
  <si>
    <t xml:space="preserve">Tel: 58 71 14 05; 58 81 21 21; 50 16 45 06 ., Fax: 58 71 14 05., Cel: 044 55 59 81 94 18. Cel.044 55 1431 6193  Nextel: 5948 4296  ID  52*15*23944   </t>
  </si>
  <si>
    <t>16-001</t>
  </si>
  <si>
    <t>16-002</t>
  </si>
  <si>
    <t>16-003</t>
  </si>
  <si>
    <t>16-004</t>
  </si>
  <si>
    <t>16-005</t>
  </si>
  <si>
    <t>16-006</t>
  </si>
  <si>
    <t>16-007</t>
  </si>
  <si>
    <t>16-008</t>
  </si>
  <si>
    <t>16-009</t>
  </si>
  <si>
    <t>16-010</t>
  </si>
  <si>
    <t>16-011</t>
  </si>
  <si>
    <t>16-012</t>
  </si>
  <si>
    <t>16-013</t>
  </si>
  <si>
    <t>16-014</t>
  </si>
  <si>
    <t>16-015</t>
  </si>
  <si>
    <t>16-016</t>
  </si>
  <si>
    <t>16-017</t>
  </si>
  <si>
    <t>16-018</t>
  </si>
  <si>
    <t>16-019</t>
  </si>
  <si>
    <t>16-020</t>
  </si>
  <si>
    <t>16-021</t>
  </si>
  <si>
    <t>16-022</t>
  </si>
  <si>
    <t>16-023</t>
  </si>
  <si>
    <t>16-024</t>
  </si>
  <si>
    <t>16-025</t>
  </si>
  <si>
    <t>16-026</t>
  </si>
  <si>
    <t>16-027</t>
  </si>
  <si>
    <t>16-028</t>
  </si>
  <si>
    <t>16-029</t>
  </si>
  <si>
    <t>16-030</t>
  </si>
  <si>
    <t>16-031</t>
  </si>
  <si>
    <t>16-032</t>
  </si>
  <si>
    <t>16-033</t>
  </si>
  <si>
    <t>16-034</t>
  </si>
  <si>
    <t>16-035</t>
  </si>
  <si>
    <t>16-036</t>
  </si>
  <si>
    <t>16-037</t>
  </si>
  <si>
    <t>16-038</t>
  </si>
  <si>
    <t>16-039</t>
  </si>
  <si>
    <t>ventas@dmajum.com</t>
  </si>
  <si>
    <t>servicos1@dmajum.com</t>
  </si>
  <si>
    <t>logistica@dmajum.com</t>
  </si>
  <si>
    <t xml:space="preserve"> - LOS PRECIOS DE ESTA COTIZACION ESTAN ACORDES AL VOLUMEN COTIZADO., CUALQUIER MODIFICACION EN EL </t>
  </si>
  <si>
    <t>VOLUMEN ESTARA SUJETA A AJUSTES EN LOS PRECIOS PRINCIPALMENTE POR EL IMPACTO DEL FLETE, ENTRE OTROS.</t>
  </si>
  <si>
    <t xml:space="preserve"> - LOS PRECIOS COTIZADOS NO INCLUYEN MANIOBRAS DE DESCARGA.</t>
  </si>
  <si>
    <t xml:space="preserve">  - TODO PEDIDO CANCELADO CAUSARA EL 30% DE CARGO DEL TOTAL DEL PEDIDO.</t>
  </si>
  <si>
    <t>Codigo Fabrica</t>
  </si>
  <si>
    <t>Codigo MAJUM</t>
  </si>
  <si>
    <t>LISTA DE PRECIOS VIGENTE A PARTIR DEL 02 DE AGOSTO AÑO 2011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</si>
</sst>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_-* #,##0.0\ _€_-;\-* #,##0.0\ _€_-;_-* &quot;-&quot;??\ _€_-;_-@_-"/>
    <numFmt numFmtId="174" formatCode="_-* #,##0\ _€_-;\-* #,##0\ _€_-;_-* &quot;-&quot;??\ _€_-;_-@_-"/>
    <numFmt numFmtId="175" formatCode="_-* #,##0.000\ _€_-;\-* #,##0.000\ _€_-;_-* &quot;-&quot;??\ _€_-;_-@_-"/>
    <numFmt numFmtId="176" formatCode="0.000"/>
    <numFmt numFmtId="177" formatCode="_-* #,##0.000_-;\-* #,##0.000_-;_-* &quot;-&quot;??_-;_-@_-"/>
    <numFmt numFmtId="178" formatCode="_-* #,##0.0000_-;\-* #,##0.0000_-;_-* &quot;-&quot;??_-;_-@_-"/>
    <numFmt numFmtId="179" formatCode="_-* #,##0.00000_-;\-* #,##0.00000_-;_-* &quot;-&quot;??_-;_-@_-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36"/>
      <color indexed="12"/>
      <name val="Arial"/>
      <family val="2"/>
    </font>
    <font>
      <b/>
      <sz val="36"/>
      <color indexed="10"/>
      <name val="Arial"/>
      <family val="2"/>
    </font>
    <font>
      <b/>
      <sz val="26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empus Sans ITC"/>
      <family val="5"/>
    </font>
    <font>
      <b/>
      <sz val="10"/>
      <name val="Tempus Sans ITC"/>
      <family val="5"/>
    </font>
    <font>
      <u val="single"/>
      <sz val="7.5"/>
      <color indexed="12"/>
      <name val="Arial"/>
      <family val="2"/>
    </font>
    <font>
      <u val="single"/>
      <sz val="11"/>
      <color indexed="12"/>
      <name val="Arial"/>
      <family val="2"/>
    </font>
    <font>
      <b/>
      <sz val="8"/>
      <name val="Arial"/>
      <family val="2"/>
    </font>
    <font>
      <b/>
      <sz val="2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justify"/>
    </xf>
    <xf numFmtId="0" fontId="1" fillId="33" borderId="10" xfId="0" applyFont="1" applyFill="1" applyBorder="1" applyAlignment="1">
      <alignment horizontal="center" vertical="justify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171" fontId="1" fillId="0" borderId="0" xfId="48" applyFont="1" applyBorder="1" applyAlignment="1">
      <alignment/>
    </xf>
    <xf numFmtId="171" fontId="16" fillId="0" borderId="0" xfId="0" applyNumberFormat="1" applyFont="1" applyAlignment="1">
      <alignment/>
    </xf>
    <xf numFmtId="9" fontId="16" fillId="34" borderId="0" xfId="0" applyNumberFormat="1" applyFont="1" applyFill="1" applyAlignment="1" applyProtection="1">
      <alignment horizontal="center"/>
      <protection locked="0"/>
    </xf>
    <xf numFmtId="171" fontId="16" fillId="0" borderId="0" xfId="48" applyFont="1" applyAlignment="1">
      <alignment/>
    </xf>
    <xf numFmtId="171" fontId="16" fillId="0" borderId="11" xfId="48" applyFont="1" applyBorder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174" fontId="1" fillId="33" borderId="0" xfId="48" applyNumberFormat="1" applyFont="1" applyFill="1" applyBorder="1" applyAlignment="1" applyProtection="1">
      <alignment/>
      <protection locked="0"/>
    </xf>
    <xf numFmtId="0" fontId="15" fillId="0" borderId="0" xfId="45" applyFont="1" applyAlignment="1" applyProtection="1">
      <alignment horizontal="center"/>
      <protection/>
    </xf>
    <xf numFmtId="0" fontId="15" fillId="0" borderId="0" xfId="45" applyFont="1" applyAlignment="1" applyProtection="1">
      <alignment horizontal="left"/>
      <protection/>
    </xf>
    <xf numFmtId="0" fontId="1" fillId="0" borderId="13" xfId="0" applyFont="1" applyBorder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35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5" fillId="0" borderId="0" xfId="45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vertical="justify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7" fillId="36" borderId="0" xfId="0" applyFont="1" applyFill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2" fontId="1" fillId="0" borderId="12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49" fontId="8" fillId="0" borderId="15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43" fontId="8" fillId="0" borderId="0" xfId="48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43" fontId="8" fillId="0" borderId="0" xfId="48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685800</xdr:colOff>
      <xdr:row>0</xdr:row>
      <xdr:rowOff>57150</xdr:rowOff>
    </xdr:from>
    <xdr:to>
      <xdr:col>9</xdr:col>
      <xdr:colOff>228600</xdr:colOff>
      <xdr:row>0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10429875" y="57150"/>
          <a:ext cx="457200" cy="95250"/>
        </a:xfrm>
        <a:custGeom>
          <a:pathLst>
            <a:path h="95250" w="459581">
              <a:moveTo>
                <a:pt x="1" y="36382"/>
              </a:moveTo>
              <a:lnTo>
                <a:pt x="175545" y="36382"/>
              </a:lnTo>
              <a:lnTo>
                <a:pt x="229791" y="0"/>
              </a:lnTo>
              <a:lnTo>
                <a:pt x="284036" y="36382"/>
              </a:lnTo>
              <a:lnTo>
                <a:pt x="459580" y="36382"/>
              </a:lnTo>
              <a:lnTo>
                <a:pt x="317561" y="58867"/>
              </a:lnTo>
              <a:lnTo>
                <a:pt x="371809" y="95250"/>
              </a:lnTo>
              <a:lnTo>
                <a:pt x="229791" y="72764"/>
              </a:lnTo>
              <a:lnTo>
                <a:pt x="87772" y="95250"/>
              </a:lnTo>
              <a:lnTo>
                <a:pt x="142020" y="58867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114300</xdr:rowOff>
    </xdr:from>
    <xdr:to>
      <xdr:col>2</xdr:col>
      <xdr:colOff>962025</xdr:colOff>
      <xdr:row>2</xdr:row>
      <xdr:rowOff>47625</xdr:rowOff>
    </xdr:to>
    <xdr:pic>
      <xdr:nvPicPr>
        <xdr:cNvPr id="2" name="Picture 21" descr="Logo_Ok_curvas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14300"/>
          <a:ext cx="4724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ntas@dmajum.com" TargetMode="External" /><Relationship Id="rId2" Type="http://schemas.openxmlformats.org/officeDocument/2006/relationships/hyperlink" Target="mailto:servicos1@dmajum.com" TargetMode="External" /><Relationship Id="rId3" Type="http://schemas.openxmlformats.org/officeDocument/2006/relationships/hyperlink" Target="mailto:logistica@dmajum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="80" zoomScaleNormal="80" zoomScalePageLayoutView="0" workbookViewId="0" topLeftCell="A1">
      <pane xSplit="8" ySplit="12" topLeftCell="I13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M45" sqref="M45"/>
    </sheetView>
  </sheetViews>
  <sheetFormatPr defaultColWidth="11.421875" defaultRowHeight="12.75"/>
  <cols>
    <col min="1" max="1" width="11.421875" style="2" customWidth="1"/>
    <col min="2" max="2" width="57.421875" style="0" customWidth="1"/>
    <col min="3" max="3" width="16.140625" style="0" customWidth="1"/>
    <col min="4" max="4" width="15.28125" style="0" customWidth="1"/>
    <col min="5" max="5" width="12.7109375" style="0" customWidth="1"/>
    <col min="6" max="6" width="7.8515625" style="0" customWidth="1"/>
    <col min="7" max="7" width="13.8515625" style="0" customWidth="1"/>
    <col min="8" max="8" width="11.421875" style="0" customWidth="1"/>
    <col min="9" max="9" width="13.7109375" style="0" customWidth="1"/>
    <col min="10" max="10" width="12.8515625" style="2" customWidth="1"/>
    <col min="11" max="11" width="16.7109375" style="2" customWidth="1"/>
    <col min="12" max="16384" width="11.421875" style="2" customWidth="1"/>
  </cols>
  <sheetData>
    <row r="1" spans="2:11" ht="45">
      <c r="B1" s="5"/>
      <c r="C1" s="6"/>
      <c r="D1" s="20" t="s">
        <v>0</v>
      </c>
      <c r="E1" s="20"/>
      <c r="F1" s="20"/>
      <c r="G1" s="20"/>
      <c r="H1" s="20"/>
      <c r="I1" s="20"/>
      <c r="J1" s="20"/>
      <c r="K1" s="20"/>
    </row>
    <row r="2" spans="2:11" ht="45">
      <c r="B2" s="7"/>
      <c r="C2" s="8"/>
      <c r="D2" s="21" t="s">
        <v>1</v>
      </c>
      <c r="E2" s="21"/>
      <c r="F2" s="21"/>
      <c r="G2" s="21"/>
      <c r="H2" s="21"/>
      <c r="I2" s="21"/>
      <c r="J2" s="21"/>
      <c r="K2" s="21"/>
    </row>
    <row r="3" spans="2:11" ht="12.75">
      <c r="B3" s="23"/>
      <c r="C3" s="23"/>
      <c r="D3" s="22" t="s">
        <v>81</v>
      </c>
      <c r="E3" s="22"/>
      <c r="F3" s="22"/>
      <c r="G3" s="22"/>
      <c r="H3" s="22"/>
      <c r="I3" s="22"/>
      <c r="J3" s="22"/>
      <c r="K3" s="22"/>
    </row>
    <row r="4" spans="1:9" ht="12.75">
      <c r="A4" s="25"/>
      <c r="B4" s="26"/>
      <c r="C4" s="26"/>
      <c r="D4" s="25"/>
      <c r="E4" s="25"/>
      <c r="F4" s="25"/>
      <c r="G4" s="25"/>
      <c r="H4" s="25"/>
      <c r="I4" s="25"/>
    </row>
    <row r="5" spans="1:11" ht="12.75">
      <c r="A5" s="25"/>
      <c r="B5" s="25"/>
      <c r="C5" s="25"/>
      <c r="D5" s="25"/>
      <c r="E5" s="25"/>
      <c r="F5" s="25"/>
      <c r="G5" s="25"/>
      <c r="H5" s="25"/>
      <c r="I5" s="25"/>
      <c r="J5" s="1" t="s">
        <v>2</v>
      </c>
      <c r="K5" s="10">
        <f>SUM(K13:K51)</f>
        <v>0</v>
      </c>
    </row>
    <row r="6" spans="1:11" ht="12.75">
      <c r="A6" s="25"/>
      <c r="B6" s="27" t="s">
        <v>131</v>
      </c>
      <c r="C6" s="25"/>
      <c r="D6" s="25"/>
      <c r="E6" s="25"/>
      <c r="F6" s="25"/>
      <c r="G6" s="25"/>
      <c r="H6" s="25"/>
      <c r="I6" s="25"/>
      <c r="J6" s="1" t="s">
        <v>3</v>
      </c>
      <c r="K6" s="11"/>
    </row>
    <row r="7" spans="1:11" ht="12.75">
      <c r="A7" s="25"/>
      <c r="B7" s="25"/>
      <c r="C7" s="25"/>
      <c r="D7" s="25"/>
      <c r="E7" s="25"/>
      <c r="F7" s="25"/>
      <c r="G7" s="25"/>
      <c r="H7" s="25"/>
      <c r="I7" s="25"/>
      <c r="J7" s="1" t="s">
        <v>4</v>
      </c>
      <c r="K7" s="12">
        <f>K5*(1-K6)</f>
        <v>0</v>
      </c>
    </row>
    <row r="8" spans="1:11" ht="13.5" thickBot="1">
      <c r="A8" s="25"/>
      <c r="B8" s="27" t="s">
        <v>5</v>
      </c>
      <c r="C8" s="25"/>
      <c r="D8" s="25"/>
      <c r="E8" s="25"/>
      <c r="F8" s="25"/>
      <c r="G8" s="25"/>
      <c r="H8" s="25"/>
      <c r="I8" s="25"/>
      <c r="J8" s="1" t="s">
        <v>6</v>
      </c>
      <c r="K8" s="12">
        <f>K9-K7</f>
        <v>0</v>
      </c>
    </row>
    <row r="9" spans="1:11" ht="13.5" thickBot="1">
      <c r="A9" s="25"/>
      <c r="B9" s="25"/>
      <c r="C9" s="25"/>
      <c r="D9" s="25"/>
      <c r="E9" s="25"/>
      <c r="F9" s="25"/>
      <c r="G9" s="25"/>
      <c r="H9" s="25"/>
      <c r="I9" s="25"/>
      <c r="J9" s="19" t="s">
        <v>7</v>
      </c>
      <c r="K9" s="13">
        <f>K7*1.16</f>
        <v>0</v>
      </c>
    </row>
    <row r="10" spans="1:9" ht="12.75">
      <c r="A10" s="25"/>
      <c r="B10" s="25"/>
      <c r="C10" s="27"/>
      <c r="D10" s="27"/>
      <c r="E10" s="27"/>
      <c r="F10" s="27"/>
      <c r="G10" s="25"/>
      <c r="H10" s="25"/>
      <c r="I10" s="25"/>
    </row>
    <row r="11" spans="1:9" ht="13.5" thickBot="1">
      <c r="A11" s="25"/>
      <c r="B11" s="25"/>
      <c r="C11" s="27"/>
      <c r="D11" s="27"/>
      <c r="E11" s="27"/>
      <c r="F11" s="27"/>
      <c r="G11" s="25"/>
      <c r="H11" s="25"/>
      <c r="I11" s="25"/>
    </row>
    <row r="12" spans="1:11" ht="39" thickBot="1">
      <c r="A12" s="26"/>
      <c r="B12" s="28" t="s">
        <v>8</v>
      </c>
      <c r="C12" s="29" t="s">
        <v>129</v>
      </c>
      <c r="D12" s="29" t="s">
        <v>9</v>
      </c>
      <c r="E12" s="29" t="s">
        <v>10</v>
      </c>
      <c r="F12" s="29" t="s">
        <v>11</v>
      </c>
      <c r="G12" s="29" t="s">
        <v>12</v>
      </c>
      <c r="H12" s="29" t="s">
        <v>13</v>
      </c>
      <c r="I12" s="29" t="s">
        <v>130</v>
      </c>
      <c r="J12" s="4" t="s">
        <v>14</v>
      </c>
      <c r="K12" s="3" t="s">
        <v>15</v>
      </c>
    </row>
    <row r="13" spans="1:11" ht="12.75" customHeight="1">
      <c r="A13" s="26"/>
      <c r="B13" s="30" t="s">
        <v>16</v>
      </c>
      <c r="C13" s="31" t="s">
        <v>17</v>
      </c>
      <c r="D13" s="31" t="s">
        <v>22</v>
      </c>
      <c r="E13" s="31">
        <v>38</v>
      </c>
      <c r="F13" s="14" t="s">
        <v>26</v>
      </c>
      <c r="G13" s="31">
        <v>1200</v>
      </c>
      <c r="H13" s="32">
        <v>43.38</v>
      </c>
      <c r="I13" s="33" t="s">
        <v>83</v>
      </c>
      <c r="J13" s="16"/>
      <c r="K13" s="9">
        <f aca="true" t="shared" si="0" ref="K13:K51">J13*H13</f>
        <v>0</v>
      </c>
    </row>
    <row r="14" spans="1:11" ht="12.75" customHeight="1">
      <c r="A14" s="26"/>
      <c r="B14" s="30" t="s">
        <v>16</v>
      </c>
      <c r="C14" s="31" t="s">
        <v>18</v>
      </c>
      <c r="D14" s="31" t="s">
        <v>23</v>
      </c>
      <c r="E14" s="31">
        <v>50</v>
      </c>
      <c r="F14" s="14" t="s">
        <v>26</v>
      </c>
      <c r="G14" s="31">
        <v>1000</v>
      </c>
      <c r="H14" s="32">
        <v>67.25</v>
      </c>
      <c r="I14" s="33" t="s">
        <v>84</v>
      </c>
      <c r="J14" s="16"/>
      <c r="K14" s="9">
        <f t="shared" si="0"/>
        <v>0</v>
      </c>
    </row>
    <row r="15" spans="1:11" ht="12.75" customHeight="1">
      <c r="A15" s="26"/>
      <c r="B15" s="30" t="s">
        <v>16</v>
      </c>
      <c r="C15" s="31" t="s">
        <v>19</v>
      </c>
      <c r="D15" s="31" t="s">
        <v>24</v>
      </c>
      <c r="E15" s="31">
        <v>60</v>
      </c>
      <c r="F15" s="14" t="s">
        <v>26</v>
      </c>
      <c r="G15" s="31">
        <v>850</v>
      </c>
      <c r="H15" s="32">
        <v>98.44</v>
      </c>
      <c r="I15" s="33" t="s">
        <v>85</v>
      </c>
      <c r="J15" s="16"/>
      <c r="K15" s="9">
        <f t="shared" si="0"/>
        <v>0</v>
      </c>
    </row>
    <row r="16" spans="1:11" ht="12.75" customHeight="1">
      <c r="A16" s="26"/>
      <c r="B16" s="34" t="s">
        <v>16</v>
      </c>
      <c r="C16" s="35" t="s">
        <v>20</v>
      </c>
      <c r="D16" s="35" t="s">
        <v>25</v>
      </c>
      <c r="E16" s="35">
        <v>75</v>
      </c>
      <c r="F16" s="15" t="s">
        <v>26</v>
      </c>
      <c r="G16" s="35">
        <v>400</v>
      </c>
      <c r="H16" s="36">
        <v>146.46</v>
      </c>
      <c r="I16" s="33" t="s">
        <v>86</v>
      </c>
      <c r="J16" s="16"/>
      <c r="K16" s="9">
        <f t="shared" si="0"/>
        <v>0</v>
      </c>
    </row>
    <row r="17" spans="1:11" ht="12.75" customHeight="1">
      <c r="A17" s="26"/>
      <c r="B17" s="30" t="s">
        <v>27</v>
      </c>
      <c r="C17" s="31" t="s">
        <v>28</v>
      </c>
      <c r="D17" s="31" t="s">
        <v>22</v>
      </c>
      <c r="E17" s="31">
        <v>38</v>
      </c>
      <c r="F17" s="14" t="s">
        <v>26</v>
      </c>
      <c r="G17" s="31">
        <v>1200</v>
      </c>
      <c r="H17" s="32">
        <v>36.23</v>
      </c>
      <c r="I17" s="33" t="s">
        <v>87</v>
      </c>
      <c r="J17" s="16"/>
      <c r="K17" s="9">
        <f t="shared" si="0"/>
        <v>0</v>
      </c>
    </row>
    <row r="18" spans="1:11" ht="12.75" customHeight="1">
      <c r="A18" s="26"/>
      <c r="B18" s="30" t="s">
        <v>27</v>
      </c>
      <c r="C18" s="31" t="s">
        <v>29</v>
      </c>
      <c r="D18" s="31" t="s">
        <v>23</v>
      </c>
      <c r="E18" s="31">
        <v>50</v>
      </c>
      <c r="F18" s="14" t="s">
        <v>26</v>
      </c>
      <c r="G18" s="31">
        <v>1000</v>
      </c>
      <c r="H18" s="32">
        <v>56.52</v>
      </c>
      <c r="I18" s="33" t="s">
        <v>88</v>
      </c>
      <c r="J18" s="16"/>
      <c r="K18" s="9">
        <f t="shared" si="0"/>
        <v>0</v>
      </c>
    </row>
    <row r="19" spans="1:11" ht="12.75" customHeight="1">
      <c r="A19" s="26"/>
      <c r="B19" s="30" t="s">
        <v>27</v>
      </c>
      <c r="C19" s="31" t="s">
        <v>30</v>
      </c>
      <c r="D19" s="31" t="s">
        <v>24</v>
      </c>
      <c r="E19" s="31">
        <v>60</v>
      </c>
      <c r="F19" s="14" t="s">
        <v>26</v>
      </c>
      <c r="G19" s="31">
        <v>850</v>
      </c>
      <c r="H19" s="32">
        <v>82.19</v>
      </c>
      <c r="I19" s="33" t="s">
        <v>89</v>
      </c>
      <c r="J19" s="16"/>
      <c r="K19" s="9">
        <f t="shared" si="0"/>
        <v>0</v>
      </c>
    </row>
    <row r="20" spans="1:11" ht="12.75" customHeight="1">
      <c r="A20" s="26"/>
      <c r="B20" s="30" t="s">
        <v>27</v>
      </c>
      <c r="C20" s="31" t="s">
        <v>31</v>
      </c>
      <c r="D20" s="31" t="s">
        <v>25</v>
      </c>
      <c r="E20" s="31">
        <v>75</v>
      </c>
      <c r="F20" s="14" t="s">
        <v>26</v>
      </c>
      <c r="G20" s="31">
        <v>400</v>
      </c>
      <c r="H20" s="32">
        <v>122.74</v>
      </c>
      <c r="I20" s="33" t="s">
        <v>90</v>
      </c>
      <c r="J20" s="16"/>
      <c r="K20" s="9">
        <f t="shared" si="0"/>
        <v>0</v>
      </c>
    </row>
    <row r="21" spans="1:11" ht="12.75" customHeight="1">
      <c r="A21" s="26"/>
      <c r="B21" s="30" t="s">
        <v>27</v>
      </c>
      <c r="C21" s="31" t="s">
        <v>32</v>
      </c>
      <c r="D21" s="31" t="s">
        <v>35</v>
      </c>
      <c r="E21" s="31">
        <v>100</v>
      </c>
      <c r="F21" s="14" t="s">
        <v>26</v>
      </c>
      <c r="G21" s="31">
        <v>200</v>
      </c>
      <c r="H21" s="32">
        <v>202.65</v>
      </c>
      <c r="I21" s="33" t="s">
        <v>91</v>
      </c>
      <c r="J21" s="16"/>
      <c r="K21" s="9">
        <f t="shared" si="0"/>
        <v>0</v>
      </c>
    </row>
    <row r="22" spans="1:11" ht="12.75" customHeight="1">
      <c r="A22" s="26"/>
      <c r="B22" s="30" t="s">
        <v>27</v>
      </c>
      <c r="C22" s="31" t="s">
        <v>33</v>
      </c>
      <c r="D22" s="31" t="s">
        <v>36</v>
      </c>
      <c r="E22" s="31">
        <v>150</v>
      </c>
      <c r="F22" s="14" t="s">
        <v>26</v>
      </c>
      <c r="G22" s="31" t="s">
        <v>38</v>
      </c>
      <c r="H22" s="32">
        <v>439.03</v>
      </c>
      <c r="I22" s="33" t="s">
        <v>92</v>
      </c>
      <c r="J22" s="16"/>
      <c r="K22" s="9">
        <f t="shared" si="0"/>
        <v>0</v>
      </c>
    </row>
    <row r="23" spans="1:11" ht="12.75" customHeight="1">
      <c r="A23" s="26"/>
      <c r="B23" s="34" t="s">
        <v>27</v>
      </c>
      <c r="C23" s="35" t="s">
        <v>34</v>
      </c>
      <c r="D23" s="35" t="s">
        <v>37</v>
      </c>
      <c r="E23" s="35">
        <v>200</v>
      </c>
      <c r="F23" s="15" t="s">
        <v>26</v>
      </c>
      <c r="G23" s="35" t="s">
        <v>38</v>
      </c>
      <c r="H23" s="36">
        <v>743.45</v>
      </c>
      <c r="I23" s="33" t="s">
        <v>93</v>
      </c>
      <c r="J23" s="16"/>
      <c r="K23" s="9">
        <f t="shared" si="0"/>
        <v>0</v>
      </c>
    </row>
    <row r="24" spans="1:11" ht="12.75" customHeight="1">
      <c r="A24" s="26"/>
      <c r="B24" s="30" t="s">
        <v>39</v>
      </c>
      <c r="C24" s="31" t="s">
        <v>40</v>
      </c>
      <c r="D24" s="31" t="s">
        <v>22</v>
      </c>
      <c r="E24" s="31">
        <v>38</v>
      </c>
      <c r="F24" s="14" t="s">
        <v>26</v>
      </c>
      <c r="G24" s="31">
        <v>1200</v>
      </c>
      <c r="H24" s="32">
        <v>30.22</v>
      </c>
      <c r="I24" s="33" t="s">
        <v>94</v>
      </c>
      <c r="J24" s="16"/>
      <c r="K24" s="9">
        <f t="shared" si="0"/>
        <v>0</v>
      </c>
    </row>
    <row r="25" spans="1:11" ht="12.75" customHeight="1">
      <c r="A25" s="26"/>
      <c r="B25" s="30" t="s">
        <v>39</v>
      </c>
      <c r="C25" s="31" t="s">
        <v>41</v>
      </c>
      <c r="D25" s="31" t="s">
        <v>23</v>
      </c>
      <c r="E25" s="31">
        <v>50</v>
      </c>
      <c r="F25" s="14" t="s">
        <v>26</v>
      </c>
      <c r="G25" s="31">
        <v>1000</v>
      </c>
      <c r="H25" s="32">
        <v>47.15</v>
      </c>
      <c r="I25" s="33" t="s">
        <v>95</v>
      </c>
      <c r="J25" s="16"/>
      <c r="K25" s="9">
        <f t="shared" si="0"/>
        <v>0</v>
      </c>
    </row>
    <row r="26" spans="1:11" ht="12.75" customHeight="1">
      <c r="A26" s="26"/>
      <c r="B26" s="30" t="s">
        <v>39</v>
      </c>
      <c r="C26" s="31" t="s">
        <v>42</v>
      </c>
      <c r="D26" s="31" t="s">
        <v>23</v>
      </c>
      <c r="E26" s="31">
        <v>50</v>
      </c>
      <c r="F26" s="14" t="s">
        <v>26</v>
      </c>
      <c r="G26" s="31">
        <v>100</v>
      </c>
      <c r="H26" s="32">
        <v>47.15</v>
      </c>
      <c r="I26" s="33" t="s">
        <v>96</v>
      </c>
      <c r="J26" s="16"/>
      <c r="K26" s="9">
        <f t="shared" si="0"/>
        <v>0</v>
      </c>
    </row>
    <row r="27" spans="1:11" ht="12.75" customHeight="1">
      <c r="A27" s="26"/>
      <c r="B27" s="30" t="s">
        <v>39</v>
      </c>
      <c r="C27" s="31" t="s">
        <v>43</v>
      </c>
      <c r="D27" s="31" t="s">
        <v>24</v>
      </c>
      <c r="E27" s="31">
        <v>60</v>
      </c>
      <c r="F27" s="14" t="s">
        <v>26</v>
      </c>
      <c r="G27" s="31">
        <v>850</v>
      </c>
      <c r="H27" s="32">
        <v>68.54</v>
      </c>
      <c r="I27" s="33" t="s">
        <v>97</v>
      </c>
      <c r="J27" s="16"/>
      <c r="K27" s="9">
        <f t="shared" si="0"/>
        <v>0</v>
      </c>
    </row>
    <row r="28" spans="1:11" ht="12.75" customHeight="1">
      <c r="A28" s="26"/>
      <c r="B28" s="30" t="s">
        <v>39</v>
      </c>
      <c r="C28" s="31" t="s">
        <v>44</v>
      </c>
      <c r="D28" s="31" t="s">
        <v>25</v>
      </c>
      <c r="E28" s="31">
        <v>75</v>
      </c>
      <c r="F28" s="14" t="s">
        <v>26</v>
      </c>
      <c r="G28" s="31">
        <v>400</v>
      </c>
      <c r="H28" s="32">
        <v>101.99</v>
      </c>
      <c r="I28" s="33" t="s">
        <v>98</v>
      </c>
      <c r="J28" s="16"/>
      <c r="K28" s="9">
        <f t="shared" si="0"/>
        <v>0</v>
      </c>
    </row>
    <row r="29" spans="1:11" ht="12.75" customHeight="1">
      <c r="A29" s="26"/>
      <c r="B29" s="30" t="s">
        <v>39</v>
      </c>
      <c r="C29" s="31" t="s">
        <v>45</v>
      </c>
      <c r="D29" s="31" t="s">
        <v>25</v>
      </c>
      <c r="E29" s="31">
        <v>75</v>
      </c>
      <c r="F29" s="14" t="s">
        <v>26</v>
      </c>
      <c r="G29" s="31">
        <v>100</v>
      </c>
      <c r="H29" s="32">
        <v>101.99</v>
      </c>
      <c r="I29" s="33" t="s">
        <v>99</v>
      </c>
      <c r="J29" s="16"/>
      <c r="K29" s="9">
        <f t="shared" si="0"/>
        <v>0</v>
      </c>
    </row>
    <row r="30" spans="1:11" ht="12.75" customHeight="1">
      <c r="A30" s="26"/>
      <c r="B30" s="30" t="s">
        <v>39</v>
      </c>
      <c r="C30" s="31" t="s">
        <v>46</v>
      </c>
      <c r="D30" s="31" t="s">
        <v>35</v>
      </c>
      <c r="E30" s="31">
        <v>100</v>
      </c>
      <c r="F30" s="14" t="s">
        <v>26</v>
      </c>
      <c r="G30" s="31">
        <v>200</v>
      </c>
      <c r="H30" s="32">
        <v>168.86</v>
      </c>
      <c r="I30" s="33" t="s">
        <v>100</v>
      </c>
      <c r="J30" s="16"/>
      <c r="K30" s="9">
        <f t="shared" si="0"/>
        <v>0</v>
      </c>
    </row>
    <row r="31" spans="1:11" ht="12.75" customHeight="1">
      <c r="A31" s="26"/>
      <c r="B31" s="30" t="s">
        <v>39</v>
      </c>
      <c r="C31" s="31" t="s">
        <v>46</v>
      </c>
      <c r="D31" s="31" t="s">
        <v>35</v>
      </c>
      <c r="E31" s="31">
        <v>100</v>
      </c>
      <c r="F31" s="14" t="s">
        <v>26</v>
      </c>
      <c r="G31" s="31">
        <v>100</v>
      </c>
      <c r="H31" s="32">
        <v>168.86</v>
      </c>
      <c r="I31" s="33" t="s">
        <v>101</v>
      </c>
      <c r="J31" s="16"/>
      <c r="K31" s="9">
        <f t="shared" si="0"/>
        <v>0</v>
      </c>
    </row>
    <row r="32" spans="1:11" ht="12.75" customHeight="1">
      <c r="A32" s="26"/>
      <c r="B32" s="30" t="s">
        <v>39</v>
      </c>
      <c r="C32" s="31" t="s">
        <v>47</v>
      </c>
      <c r="D32" s="31" t="s">
        <v>36</v>
      </c>
      <c r="E32" s="31">
        <v>150</v>
      </c>
      <c r="F32" s="14" t="s">
        <v>26</v>
      </c>
      <c r="G32" s="31" t="s">
        <v>38</v>
      </c>
      <c r="H32" s="32">
        <v>365.68</v>
      </c>
      <c r="I32" s="33" t="s">
        <v>102</v>
      </c>
      <c r="J32" s="16"/>
      <c r="K32" s="9">
        <f t="shared" si="0"/>
        <v>0</v>
      </c>
    </row>
    <row r="33" spans="1:11" ht="12.75" customHeight="1">
      <c r="A33" s="26"/>
      <c r="B33" s="34" t="s">
        <v>39</v>
      </c>
      <c r="C33" s="35" t="s">
        <v>48</v>
      </c>
      <c r="D33" s="35" t="s">
        <v>37</v>
      </c>
      <c r="E33" s="35">
        <v>200</v>
      </c>
      <c r="F33" s="15" t="s">
        <v>26</v>
      </c>
      <c r="G33" s="35" t="s">
        <v>38</v>
      </c>
      <c r="H33" s="36">
        <v>617.21</v>
      </c>
      <c r="I33" s="33" t="s">
        <v>103</v>
      </c>
      <c r="J33" s="16"/>
      <c r="K33" s="9">
        <f t="shared" si="0"/>
        <v>0</v>
      </c>
    </row>
    <row r="34" spans="1:11" ht="12.75" customHeight="1">
      <c r="A34" s="26"/>
      <c r="B34" s="30" t="s">
        <v>49</v>
      </c>
      <c r="C34" s="31" t="s">
        <v>50</v>
      </c>
      <c r="D34" s="31" t="s">
        <v>22</v>
      </c>
      <c r="E34" s="31">
        <v>38</v>
      </c>
      <c r="F34" s="14" t="s">
        <v>26</v>
      </c>
      <c r="G34" s="31">
        <v>1200</v>
      </c>
      <c r="H34" s="32">
        <v>26.33</v>
      </c>
      <c r="I34" s="33" t="s">
        <v>104</v>
      </c>
      <c r="J34" s="16"/>
      <c r="K34" s="9">
        <f t="shared" si="0"/>
        <v>0</v>
      </c>
    </row>
    <row r="35" spans="1:11" ht="12.75" customHeight="1">
      <c r="A35" s="26"/>
      <c r="B35" s="30" t="s">
        <v>49</v>
      </c>
      <c r="C35" s="31" t="s">
        <v>51</v>
      </c>
      <c r="D35" s="31" t="s">
        <v>23</v>
      </c>
      <c r="E35" s="31">
        <v>50</v>
      </c>
      <c r="F35" s="14" t="s">
        <v>26</v>
      </c>
      <c r="G35" s="31">
        <v>1000</v>
      </c>
      <c r="H35" s="32">
        <v>41.33</v>
      </c>
      <c r="I35" s="33" t="s">
        <v>105</v>
      </c>
      <c r="J35" s="16"/>
      <c r="K35" s="9">
        <f t="shared" si="0"/>
        <v>0</v>
      </c>
    </row>
    <row r="36" spans="1:11" ht="12.75" customHeight="1">
      <c r="A36" s="26"/>
      <c r="B36" s="30" t="s">
        <v>49</v>
      </c>
      <c r="C36" s="31" t="s">
        <v>52</v>
      </c>
      <c r="D36" s="31" t="s">
        <v>24</v>
      </c>
      <c r="E36" s="31">
        <v>60</v>
      </c>
      <c r="F36" s="14" t="s">
        <v>26</v>
      </c>
      <c r="G36" s="31">
        <v>850</v>
      </c>
      <c r="H36" s="32">
        <v>60.32</v>
      </c>
      <c r="I36" s="33" t="s">
        <v>106</v>
      </c>
      <c r="J36" s="16"/>
      <c r="K36" s="9">
        <f t="shared" si="0"/>
        <v>0</v>
      </c>
    </row>
    <row r="37" spans="1:11" ht="12.75" customHeight="1">
      <c r="A37" s="26"/>
      <c r="B37" s="30" t="s">
        <v>49</v>
      </c>
      <c r="C37" s="31" t="s">
        <v>53</v>
      </c>
      <c r="D37" s="31" t="s">
        <v>25</v>
      </c>
      <c r="E37" s="31">
        <v>75</v>
      </c>
      <c r="F37" s="14" t="s">
        <v>26</v>
      </c>
      <c r="G37" s="31">
        <v>400</v>
      </c>
      <c r="H37" s="32">
        <v>89.11</v>
      </c>
      <c r="I37" s="33" t="s">
        <v>107</v>
      </c>
      <c r="J37" s="16"/>
      <c r="K37" s="9">
        <f t="shared" si="0"/>
        <v>0</v>
      </c>
    </row>
    <row r="38" spans="1:11" ht="12.75" customHeight="1">
      <c r="A38" s="26"/>
      <c r="B38" s="30" t="s">
        <v>49</v>
      </c>
      <c r="C38" s="31" t="s">
        <v>54</v>
      </c>
      <c r="D38" s="31" t="s">
        <v>35</v>
      </c>
      <c r="E38" s="31">
        <v>100</v>
      </c>
      <c r="F38" s="14" t="s">
        <v>26</v>
      </c>
      <c r="G38" s="31">
        <v>200</v>
      </c>
      <c r="H38" s="32">
        <v>148.64</v>
      </c>
      <c r="I38" s="33" t="s">
        <v>108</v>
      </c>
      <c r="J38" s="16"/>
      <c r="K38" s="9">
        <f t="shared" si="0"/>
        <v>0</v>
      </c>
    </row>
    <row r="39" spans="1:11" ht="12.75" customHeight="1">
      <c r="A39" s="26"/>
      <c r="B39" s="30" t="s">
        <v>49</v>
      </c>
      <c r="C39" s="31" t="s">
        <v>55</v>
      </c>
      <c r="D39" s="31" t="s">
        <v>36</v>
      </c>
      <c r="E39" s="31">
        <v>150</v>
      </c>
      <c r="F39" s="14" t="s">
        <v>26</v>
      </c>
      <c r="G39" s="37" t="s">
        <v>38</v>
      </c>
      <c r="H39" s="32">
        <v>319.62</v>
      </c>
      <c r="I39" s="33" t="s">
        <v>109</v>
      </c>
      <c r="J39" s="16"/>
      <c r="K39" s="9">
        <f t="shared" si="0"/>
        <v>0</v>
      </c>
    </row>
    <row r="40" spans="1:11" ht="12.75" customHeight="1">
      <c r="A40" s="26"/>
      <c r="B40" s="34" t="s">
        <v>49</v>
      </c>
      <c r="C40" s="35" t="s">
        <v>56</v>
      </c>
      <c r="D40" s="35" t="s">
        <v>37</v>
      </c>
      <c r="E40" s="35">
        <v>200</v>
      </c>
      <c r="F40" s="15" t="s">
        <v>26</v>
      </c>
      <c r="G40" s="38" t="s">
        <v>38</v>
      </c>
      <c r="H40" s="36">
        <v>543.12</v>
      </c>
      <c r="I40" s="33" t="s">
        <v>110</v>
      </c>
      <c r="J40" s="16"/>
      <c r="K40" s="9">
        <f t="shared" si="0"/>
        <v>0</v>
      </c>
    </row>
    <row r="41" spans="1:11" ht="12.75" customHeight="1">
      <c r="A41" s="26"/>
      <c r="B41" s="30" t="s">
        <v>57</v>
      </c>
      <c r="C41" s="31" t="s">
        <v>58</v>
      </c>
      <c r="D41" s="31" t="s">
        <v>21</v>
      </c>
      <c r="E41" s="31">
        <v>32</v>
      </c>
      <c r="F41" s="14" t="s">
        <v>26</v>
      </c>
      <c r="G41" s="31">
        <v>250</v>
      </c>
      <c r="H41" s="32">
        <v>18.66</v>
      </c>
      <c r="I41" s="33" t="s">
        <v>111</v>
      </c>
      <c r="J41" s="16"/>
      <c r="K41" s="9">
        <f t="shared" si="0"/>
        <v>0</v>
      </c>
    </row>
    <row r="42" spans="1:11" ht="12.75" customHeight="1">
      <c r="A42" s="26"/>
      <c r="B42" s="30" t="s">
        <v>57</v>
      </c>
      <c r="C42" s="31" t="s">
        <v>59</v>
      </c>
      <c r="D42" s="31" t="s">
        <v>22</v>
      </c>
      <c r="E42" s="31">
        <v>38</v>
      </c>
      <c r="F42" s="14" t="s">
        <v>26</v>
      </c>
      <c r="G42" s="31">
        <v>250</v>
      </c>
      <c r="H42" s="32">
        <v>23.95</v>
      </c>
      <c r="I42" s="33" t="s">
        <v>112</v>
      </c>
      <c r="J42" s="16"/>
      <c r="K42" s="9">
        <f t="shared" si="0"/>
        <v>0</v>
      </c>
    </row>
    <row r="43" spans="1:11" ht="12.75" customHeight="1">
      <c r="A43" s="26"/>
      <c r="B43" s="30" t="s">
        <v>57</v>
      </c>
      <c r="C43" s="31" t="s">
        <v>60</v>
      </c>
      <c r="D43" s="31" t="s">
        <v>23</v>
      </c>
      <c r="E43" s="31">
        <v>50</v>
      </c>
      <c r="F43" s="14" t="s">
        <v>26</v>
      </c>
      <c r="G43" s="31">
        <v>1000</v>
      </c>
      <c r="H43" s="32">
        <v>38.37</v>
      </c>
      <c r="I43" s="33" t="s">
        <v>113</v>
      </c>
      <c r="J43" s="16"/>
      <c r="K43" s="9">
        <f t="shared" si="0"/>
        <v>0</v>
      </c>
    </row>
    <row r="44" spans="1:11" ht="12.75" customHeight="1">
      <c r="A44" s="26"/>
      <c r="B44" s="30" t="s">
        <v>57</v>
      </c>
      <c r="C44" s="31" t="s">
        <v>61</v>
      </c>
      <c r="D44" s="31" t="s">
        <v>23</v>
      </c>
      <c r="E44" s="31">
        <v>50</v>
      </c>
      <c r="F44" s="14" t="s">
        <v>26</v>
      </c>
      <c r="G44" s="31">
        <v>100</v>
      </c>
      <c r="H44" s="32">
        <v>38.37</v>
      </c>
      <c r="I44" s="33" t="s">
        <v>114</v>
      </c>
      <c r="J44" s="16"/>
      <c r="K44" s="9">
        <f t="shared" si="0"/>
        <v>0</v>
      </c>
    </row>
    <row r="45" spans="1:11" ht="12.75" customHeight="1">
      <c r="A45" s="26"/>
      <c r="B45" s="30" t="s">
        <v>57</v>
      </c>
      <c r="C45" s="31" t="s">
        <v>62</v>
      </c>
      <c r="D45" s="31" t="s">
        <v>24</v>
      </c>
      <c r="E45" s="31">
        <v>60</v>
      </c>
      <c r="F45" s="14" t="s">
        <v>26</v>
      </c>
      <c r="G45" s="31">
        <v>850</v>
      </c>
      <c r="H45" s="32">
        <v>55.53</v>
      </c>
      <c r="I45" s="33" t="s">
        <v>115</v>
      </c>
      <c r="J45" s="16"/>
      <c r="K45" s="9">
        <f t="shared" si="0"/>
        <v>0</v>
      </c>
    </row>
    <row r="46" spans="1:11" ht="12.75" customHeight="1">
      <c r="A46" s="26"/>
      <c r="B46" s="30" t="s">
        <v>57</v>
      </c>
      <c r="C46" s="31" t="s">
        <v>63</v>
      </c>
      <c r="D46" s="31" t="s">
        <v>25</v>
      </c>
      <c r="E46" s="31">
        <v>75</v>
      </c>
      <c r="F46" s="14" t="s">
        <v>26</v>
      </c>
      <c r="G46" s="31">
        <v>400</v>
      </c>
      <c r="H46" s="32">
        <v>81.81</v>
      </c>
      <c r="I46" s="33" t="s">
        <v>116</v>
      </c>
      <c r="J46" s="16"/>
      <c r="K46" s="9">
        <f t="shared" si="0"/>
        <v>0</v>
      </c>
    </row>
    <row r="47" spans="1:11" ht="12.75" customHeight="1">
      <c r="A47" s="26"/>
      <c r="B47" s="30" t="s">
        <v>57</v>
      </c>
      <c r="C47" s="31" t="s">
        <v>64</v>
      </c>
      <c r="D47" s="31" t="s">
        <v>25</v>
      </c>
      <c r="E47" s="31">
        <v>75</v>
      </c>
      <c r="F47" s="14" t="s">
        <v>26</v>
      </c>
      <c r="G47" s="31">
        <v>100</v>
      </c>
      <c r="H47" s="32">
        <v>81.81</v>
      </c>
      <c r="I47" s="33" t="s">
        <v>117</v>
      </c>
      <c r="J47" s="16"/>
      <c r="K47" s="9">
        <f t="shared" si="0"/>
        <v>0</v>
      </c>
    </row>
    <row r="48" spans="1:11" ht="12.75" customHeight="1">
      <c r="A48" s="26"/>
      <c r="B48" s="30" t="s">
        <v>57</v>
      </c>
      <c r="C48" s="31" t="s">
        <v>65</v>
      </c>
      <c r="D48" s="31" t="s">
        <v>35</v>
      </c>
      <c r="E48" s="31">
        <v>100</v>
      </c>
      <c r="F48" s="14" t="s">
        <v>26</v>
      </c>
      <c r="G48" s="31">
        <v>200</v>
      </c>
      <c r="H48" s="32">
        <v>135.51</v>
      </c>
      <c r="I48" s="33" t="s">
        <v>118</v>
      </c>
      <c r="J48" s="16"/>
      <c r="K48" s="9">
        <f t="shared" si="0"/>
        <v>0</v>
      </c>
    </row>
    <row r="49" spans="1:11" ht="12.75" customHeight="1">
      <c r="A49" s="26"/>
      <c r="B49" s="30" t="s">
        <v>57</v>
      </c>
      <c r="C49" s="31" t="s">
        <v>66</v>
      </c>
      <c r="D49" s="31" t="s">
        <v>35</v>
      </c>
      <c r="E49" s="31">
        <v>100</v>
      </c>
      <c r="F49" s="14" t="s">
        <v>26</v>
      </c>
      <c r="G49" s="31">
        <v>100</v>
      </c>
      <c r="H49" s="32">
        <v>135.51</v>
      </c>
      <c r="I49" s="33" t="s">
        <v>119</v>
      </c>
      <c r="J49" s="16"/>
      <c r="K49" s="9">
        <f t="shared" si="0"/>
        <v>0</v>
      </c>
    </row>
    <row r="50" spans="1:11" ht="12.75" customHeight="1">
      <c r="A50" s="26"/>
      <c r="B50" s="30" t="s">
        <v>57</v>
      </c>
      <c r="C50" s="31" t="s">
        <v>67</v>
      </c>
      <c r="D50" s="31" t="s">
        <v>36</v>
      </c>
      <c r="E50" s="31">
        <v>150</v>
      </c>
      <c r="F50" s="14" t="s">
        <v>26</v>
      </c>
      <c r="G50" s="31" t="s">
        <v>38</v>
      </c>
      <c r="H50" s="32">
        <v>294.77</v>
      </c>
      <c r="I50" s="33" t="s">
        <v>120</v>
      </c>
      <c r="J50" s="16"/>
      <c r="K50" s="9">
        <f t="shared" si="0"/>
        <v>0</v>
      </c>
    </row>
    <row r="51" spans="1:11" ht="12.75" customHeight="1">
      <c r="A51" s="26"/>
      <c r="B51" s="34" t="s">
        <v>57</v>
      </c>
      <c r="C51" s="35" t="s">
        <v>68</v>
      </c>
      <c r="D51" s="35" t="s">
        <v>37</v>
      </c>
      <c r="E51" s="35">
        <v>200</v>
      </c>
      <c r="F51" s="15" t="s">
        <v>26</v>
      </c>
      <c r="G51" s="35" t="s">
        <v>38</v>
      </c>
      <c r="H51" s="36">
        <v>499.99</v>
      </c>
      <c r="I51" s="33" t="s">
        <v>121</v>
      </c>
      <c r="J51" s="16"/>
      <c r="K51" s="9">
        <f t="shared" si="0"/>
        <v>0</v>
      </c>
    </row>
    <row r="52" spans="1:9" ht="12.75">
      <c r="A52" s="26"/>
      <c r="B52" s="25"/>
      <c r="C52" s="25"/>
      <c r="D52" s="25"/>
      <c r="E52" s="25"/>
      <c r="F52" s="25"/>
      <c r="G52" s="25"/>
      <c r="H52" s="25"/>
      <c r="I52" s="25"/>
    </row>
    <row r="53" spans="1:9" ht="12.75">
      <c r="A53" s="26"/>
      <c r="B53" s="25"/>
      <c r="C53" s="25"/>
      <c r="D53" s="25"/>
      <c r="E53" s="25"/>
      <c r="F53" s="25"/>
      <c r="G53" s="25"/>
      <c r="H53" s="25"/>
      <c r="I53" s="25"/>
    </row>
    <row r="54" spans="1:9" ht="12.75">
      <c r="A54" s="26"/>
      <c r="B54" s="25"/>
      <c r="C54" s="25"/>
      <c r="D54" s="25"/>
      <c r="E54" s="25"/>
      <c r="F54" s="25"/>
      <c r="G54" s="25"/>
      <c r="H54" s="25"/>
      <c r="I54" s="25"/>
    </row>
    <row r="55" spans="1:9" ht="14.25" thickBot="1">
      <c r="A55" s="26"/>
      <c r="B55" s="39"/>
      <c r="C55" s="39"/>
      <c r="D55" s="40"/>
      <c r="E55" s="41"/>
      <c r="F55" s="41"/>
      <c r="G55" s="25"/>
      <c r="H55" s="25"/>
      <c r="I55" s="25"/>
    </row>
    <row r="56" spans="1:9" ht="15.75">
      <c r="A56" s="26"/>
      <c r="B56" s="42" t="s">
        <v>0</v>
      </c>
      <c r="C56" s="42"/>
      <c r="D56" s="42"/>
      <c r="E56" s="42"/>
      <c r="F56" s="42"/>
      <c r="G56" s="25"/>
      <c r="H56" s="25"/>
      <c r="I56" s="25"/>
    </row>
    <row r="57" spans="1:9" ht="15.75">
      <c r="A57" s="26"/>
      <c r="B57" s="43" t="s">
        <v>69</v>
      </c>
      <c r="C57" s="43"/>
      <c r="D57" s="43"/>
      <c r="E57" s="43"/>
      <c r="F57" s="43"/>
      <c r="G57" s="25"/>
      <c r="H57" s="25"/>
      <c r="I57" s="25"/>
    </row>
    <row r="58" spans="1:9" ht="15">
      <c r="A58" s="26"/>
      <c r="B58" s="44" t="s">
        <v>82</v>
      </c>
      <c r="C58" s="44"/>
      <c r="D58" s="44"/>
      <c r="E58" s="44"/>
      <c r="F58" s="44"/>
      <c r="G58" s="25"/>
      <c r="H58" s="25"/>
      <c r="I58" s="25"/>
    </row>
    <row r="59" spans="1:9" ht="14.25">
      <c r="A59" s="26"/>
      <c r="B59" s="17" t="s">
        <v>122</v>
      </c>
      <c r="C59" s="24" t="s">
        <v>123</v>
      </c>
      <c r="D59" s="45"/>
      <c r="E59" s="24" t="s">
        <v>124</v>
      </c>
      <c r="F59" s="45"/>
      <c r="G59" s="45"/>
      <c r="H59" s="25"/>
      <c r="I59" s="18"/>
    </row>
    <row r="60" spans="1:9" ht="14.25" thickBot="1">
      <c r="A60" s="26"/>
      <c r="B60" s="46"/>
      <c r="C60" s="46"/>
      <c r="D60" s="47"/>
      <c r="E60" s="48"/>
      <c r="F60" s="48"/>
      <c r="G60" s="25"/>
      <c r="H60" s="25"/>
      <c r="I60" s="25"/>
    </row>
    <row r="61" spans="1:9" ht="20.25" thickBot="1">
      <c r="A61" s="26"/>
      <c r="B61" s="49" t="s">
        <v>70</v>
      </c>
      <c r="C61" s="50"/>
      <c r="D61" s="50"/>
      <c r="E61" s="50"/>
      <c r="F61" s="51"/>
      <c r="G61" s="25"/>
      <c r="H61" s="25"/>
      <c r="I61" s="25"/>
    </row>
    <row r="62" spans="1:9" ht="13.5">
      <c r="A62" s="26"/>
      <c r="B62" s="46"/>
      <c r="C62" s="46"/>
      <c r="D62" s="47"/>
      <c r="E62" s="48"/>
      <c r="F62" s="48"/>
      <c r="G62" s="25"/>
      <c r="H62" s="25"/>
      <c r="I62" s="25"/>
    </row>
    <row r="63" spans="1:9" ht="13.5">
      <c r="A63" s="52"/>
      <c r="B63" s="53" t="s">
        <v>71</v>
      </c>
      <c r="C63" s="54"/>
      <c r="D63" s="55"/>
      <c r="E63" s="48"/>
      <c r="F63" s="48"/>
      <c r="G63" s="48"/>
      <c r="H63" s="48"/>
      <c r="I63" s="48"/>
    </row>
    <row r="64" spans="1:9" ht="13.5">
      <c r="A64" s="52"/>
      <c r="B64" s="53"/>
      <c r="C64" s="54"/>
      <c r="D64" s="55"/>
      <c r="E64" s="48"/>
      <c r="F64" s="48"/>
      <c r="G64" s="48"/>
      <c r="H64" s="48"/>
      <c r="I64" s="48"/>
    </row>
    <row r="65" spans="1:9" ht="13.5">
      <c r="A65" s="52"/>
      <c r="B65" s="53" t="s">
        <v>72</v>
      </c>
      <c r="C65" s="54"/>
      <c r="D65" s="55"/>
      <c r="E65" s="48"/>
      <c r="F65" s="48"/>
      <c r="G65" s="48"/>
      <c r="H65" s="48"/>
      <c r="I65" s="48"/>
    </row>
    <row r="66" spans="1:9" ht="13.5">
      <c r="A66" s="52"/>
      <c r="B66" s="53"/>
      <c r="C66" s="54"/>
      <c r="D66" s="55"/>
      <c r="E66" s="48"/>
      <c r="F66" s="48"/>
      <c r="G66" s="48"/>
      <c r="H66" s="48"/>
      <c r="I66" s="48"/>
    </row>
    <row r="67" spans="1:9" ht="13.5">
      <c r="A67" s="52"/>
      <c r="B67" s="56" t="s">
        <v>125</v>
      </c>
      <c r="C67" s="57"/>
      <c r="D67" s="58"/>
      <c r="E67" s="59"/>
      <c r="F67" s="59"/>
      <c r="G67" s="59"/>
      <c r="H67" s="48"/>
      <c r="I67" s="48"/>
    </row>
    <row r="68" spans="1:9" ht="13.5">
      <c r="A68" s="52"/>
      <c r="B68" s="53" t="s">
        <v>126</v>
      </c>
      <c r="C68" s="54"/>
      <c r="D68" s="55"/>
      <c r="E68" s="48"/>
      <c r="F68" s="48"/>
      <c r="G68" s="48"/>
      <c r="H68" s="48"/>
      <c r="I68" s="48"/>
    </row>
    <row r="69" spans="1:9" ht="13.5">
      <c r="A69" s="52"/>
      <c r="B69" s="53"/>
      <c r="C69" s="54"/>
      <c r="D69" s="55"/>
      <c r="E69" s="48"/>
      <c r="F69" s="48"/>
      <c r="G69" s="48"/>
      <c r="H69" s="48"/>
      <c r="I69" s="48"/>
    </row>
    <row r="70" spans="1:9" ht="13.5">
      <c r="A70" s="52"/>
      <c r="B70" s="53" t="s">
        <v>127</v>
      </c>
      <c r="C70" s="54"/>
      <c r="D70" s="55"/>
      <c r="E70" s="48"/>
      <c r="F70" s="48"/>
      <c r="G70" s="48"/>
      <c r="H70" s="48"/>
      <c r="I70" s="48"/>
    </row>
    <row r="71" spans="1:9" ht="13.5">
      <c r="A71" s="52"/>
      <c r="B71" s="53"/>
      <c r="C71" s="54"/>
      <c r="D71" s="55"/>
      <c r="E71" s="48"/>
      <c r="F71" s="48"/>
      <c r="G71" s="48"/>
      <c r="H71" s="48"/>
      <c r="I71" s="48"/>
    </row>
    <row r="72" spans="1:9" ht="13.5">
      <c r="A72" s="52"/>
      <c r="B72" s="53" t="s">
        <v>73</v>
      </c>
      <c r="C72" s="54"/>
      <c r="D72" s="55"/>
      <c r="E72" s="48"/>
      <c r="F72" s="48"/>
      <c r="G72" s="48"/>
      <c r="H72" s="48"/>
      <c r="I72" s="48"/>
    </row>
    <row r="73" spans="1:9" ht="13.5">
      <c r="A73" s="52"/>
      <c r="B73" s="53" t="s">
        <v>74</v>
      </c>
      <c r="C73" s="54"/>
      <c r="D73" s="55"/>
      <c r="E73" s="48"/>
      <c r="F73" s="48"/>
      <c r="G73" s="48"/>
      <c r="H73" s="48"/>
      <c r="I73" s="48"/>
    </row>
    <row r="74" spans="1:9" ht="13.5">
      <c r="A74" s="52"/>
      <c r="B74" s="53" t="s">
        <v>75</v>
      </c>
      <c r="C74" s="54"/>
      <c r="D74" s="55"/>
      <c r="E74" s="48"/>
      <c r="F74" s="48"/>
      <c r="G74" s="48"/>
      <c r="H74" s="48"/>
      <c r="I74" s="48"/>
    </row>
    <row r="75" spans="1:9" ht="13.5">
      <c r="A75" s="52"/>
      <c r="B75" s="53" t="s">
        <v>76</v>
      </c>
      <c r="C75" s="54"/>
      <c r="D75" s="55"/>
      <c r="E75" s="48"/>
      <c r="F75" s="48"/>
      <c r="G75" s="48"/>
      <c r="H75" s="48"/>
      <c r="I75" s="48"/>
    </row>
    <row r="76" spans="1:9" ht="13.5">
      <c r="A76" s="52"/>
      <c r="B76" s="53"/>
      <c r="C76" s="54"/>
      <c r="D76" s="55"/>
      <c r="E76" s="48"/>
      <c r="F76" s="48"/>
      <c r="G76" s="48"/>
      <c r="H76" s="48"/>
      <c r="I76" s="48"/>
    </row>
    <row r="77" spans="1:9" ht="13.5">
      <c r="A77" s="52"/>
      <c r="B77" s="53" t="s">
        <v>77</v>
      </c>
      <c r="C77" s="54"/>
      <c r="D77" s="55"/>
      <c r="E77" s="48"/>
      <c r="F77" s="48"/>
      <c r="G77" s="48"/>
      <c r="H77" s="48"/>
      <c r="I77" s="48"/>
    </row>
    <row r="78" spans="1:9" ht="13.5">
      <c r="A78" s="52"/>
      <c r="B78" s="53"/>
      <c r="C78" s="54"/>
      <c r="D78" s="55"/>
      <c r="E78" s="48"/>
      <c r="F78" s="48"/>
      <c r="G78" s="48"/>
      <c r="H78" s="48"/>
      <c r="I78" s="48"/>
    </row>
    <row r="79" spans="1:9" ht="13.5">
      <c r="A79" s="52"/>
      <c r="B79" s="53" t="s">
        <v>78</v>
      </c>
      <c r="C79" s="54"/>
      <c r="D79" s="55"/>
      <c r="E79" s="48"/>
      <c r="F79" s="48"/>
      <c r="G79" s="48"/>
      <c r="H79" s="48"/>
      <c r="I79" s="48"/>
    </row>
    <row r="80" spans="1:9" ht="13.5">
      <c r="A80" s="52"/>
      <c r="B80" s="53" t="s">
        <v>79</v>
      </c>
      <c r="C80" s="54"/>
      <c r="D80" s="55"/>
      <c r="E80" s="48"/>
      <c r="F80" s="48"/>
      <c r="G80" s="48"/>
      <c r="H80" s="48"/>
      <c r="I80" s="48"/>
    </row>
    <row r="81" spans="1:9" ht="13.5">
      <c r="A81" s="52"/>
      <c r="B81" s="53" t="s">
        <v>80</v>
      </c>
      <c r="C81" s="54"/>
      <c r="D81" s="55"/>
      <c r="E81" s="48"/>
      <c r="F81" s="48"/>
      <c r="G81" s="48"/>
      <c r="H81" s="48"/>
      <c r="I81" s="48"/>
    </row>
    <row r="82" spans="1:9" ht="13.5">
      <c r="A82" s="52"/>
      <c r="B82" s="53"/>
      <c r="C82" s="54"/>
      <c r="D82" s="55"/>
      <c r="E82" s="48"/>
      <c r="F82" s="48"/>
      <c r="G82" s="48"/>
      <c r="H82" s="48"/>
      <c r="I82" s="48"/>
    </row>
    <row r="83" spans="1:9" ht="13.5">
      <c r="A83" s="52"/>
      <c r="B83" s="53" t="s">
        <v>128</v>
      </c>
      <c r="C83" s="54"/>
      <c r="D83" s="55"/>
      <c r="E83" s="48"/>
      <c r="F83" s="48"/>
      <c r="G83" s="48"/>
      <c r="H83" s="48"/>
      <c r="I83" s="48"/>
    </row>
  </sheetData>
  <sheetProtection password="8F18" sheet="1"/>
  <mergeCells count="10">
    <mergeCell ref="B61:F61"/>
    <mergeCell ref="B3:C3"/>
    <mergeCell ref="C59:D59"/>
    <mergeCell ref="E59:G59"/>
    <mergeCell ref="D1:K1"/>
    <mergeCell ref="D2:K2"/>
    <mergeCell ref="D3:K3"/>
    <mergeCell ref="B56:F56"/>
    <mergeCell ref="B57:F57"/>
    <mergeCell ref="B58:F58"/>
  </mergeCells>
  <hyperlinks>
    <hyperlink ref="B59" r:id="rId1" display="ventas@dmajum.com"/>
    <hyperlink ref="C59" r:id="rId2" display="servicos1@dmajum.com"/>
    <hyperlink ref="E59" r:id="rId3" display="logistica@dmajum.com"/>
  </hyperlinks>
  <printOptions/>
  <pageMargins left="0.75" right="0.75" top="1" bottom="1" header="0" footer="0"/>
  <pageSetup horizontalDpi="1200" verticalDpi="12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Owner</cp:lastModifiedBy>
  <dcterms:created xsi:type="dcterms:W3CDTF">2008-04-02T21:55:46Z</dcterms:created>
  <dcterms:modified xsi:type="dcterms:W3CDTF">2011-08-02T03:09:28Z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