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<sst xmlns="http://schemas.openxmlformats.org/spreadsheetml/2006/main" count="282" uniqueCount="166">
  <si>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</si>
  <si>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</si>
  <si>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</si>
  <si>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</si>
  <si>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</si>
  <si>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</si>
  <si>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</si>
  <si>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</si>
  <si>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</si>
  <si>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</si>
  <si>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</si>
  <si>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</si>
  <si>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</si>
  <si>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</si>
  <si>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</si>
  <si>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</si>
  <si>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1/2"</t>
  </si>
  <si>
    <t>3/4"</t>
  </si>
  <si>
    <t>1"</t>
  </si>
  <si>
    <t>2"</t>
  </si>
  <si>
    <t>1-1/4"</t>
  </si>
  <si>
    <t>1-1/2"</t>
  </si>
  <si>
    <t>2-1/2"</t>
  </si>
  <si>
    <t>3"</t>
  </si>
  <si>
    <t>4"</t>
  </si>
  <si>
    <t>6"</t>
  </si>
  <si>
    <t>8"</t>
  </si>
  <si>
    <t>TRAMO 12M</t>
  </si>
  <si>
    <t>2505-100 PE</t>
  </si>
  <si>
    <t>2505-150 PE</t>
  </si>
  <si>
    <t>2507-150 PE</t>
  </si>
  <si>
    <t>2510-150 PE</t>
  </si>
  <si>
    <t>2512-150 PE</t>
  </si>
  <si>
    <t>2515-150 PE</t>
  </si>
  <si>
    <t>2520-150 PE</t>
  </si>
  <si>
    <t>2525-150 PE</t>
  </si>
  <si>
    <t>2530-12 PE</t>
  </si>
  <si>
    <t>2540-12 PE</t>
  </si>
  <si>
    <t>2560-12 PE</t>
  </si>
  <si>
    <t>2580-12 PE</t>
  </si>
  <si>
    <t>1807-150 PE</t>
  </si>
  <si>
    <t>1810-150 PE</t>
  </si>
  <si>
    <t>1812-150 PE</t>
  </si>
  <si>
    <t>1815-150 PE</t>
  </si>
  <si>
    <t>1820-150 PE</t>
  </si>
  <si>
    <t>1825-150 PE</t>
  </si>
  <si>
    <t>1830-12 PE</t>
  </si>
  <si>
    <t>1840-12 PE</t>
  </si>
  <si>
    <t>1860-12 PE</t>
  </si>
  <si>
    <t>1880-12 PE</t>
  </si>
  <si>
    <t>RD-15.5 PRESION DE TRABAJO =8.0 KG/CM2</t>
  </si>
  <si>
    <t>1405-150 PE</t>
  </si>
  <si>
    <t>1407-150 PE</t>
  </si>
  <si>
    <t>1410-150 PE</t>
  </si>
  <si>
    <t>1412-150 PE</t>
  </si>
  <si>
    <t>1415-150 PE</t>
  </si>
  <si>
    <t>1420-150 PE</t>
  </si>
  <si>
    <t>1425-150 PE</t>
  </si>
  <si>
    <t>1430-12 PE</t>
  </si>
  <si>
    <t>1440-12 PE</t>
  </si>
  <si>
    <t>1460-12 PE</t>
  </si>
  <si>
    <t>1480-12 PE</t>
  </si>
  <si>
    <t>RD-11 PRESION DE TRABAJO = 11.0 KG/CM2</t>
  </si>
  <si>
    <t>0707-150 PE</t>
  </si>
  <si>
    <t>0710-150 PE</t>
  </si>
  <si>
    <t>0712-150 PE</t>
  </si>
  <si>
    <t>0715-150 PE</t>
  </si>
  <si>
    <t>0720-150 PE</t>
  </si>
  <si>
    <t>0725-150 PE</t>
  </si>
  <si>
    <t>0730-12 PE</t>
  </si>
  <si>
    <t>0740-12 PE</t>
  </si>
  <si>
    <t xml:space="preserve">0760-12 PE </t>
  </si>
  <si>
    <t>0780-12 PE</t>
  </si>
  <si>
    <t>RD-17 PRESION DE TRABAJO = 7.0 KG/CM2</t>
  </si>
  <si>
    <t>0305-150 PE</t>
  </si>
  <si>
    <t>0307-150 PE</t>
  </si>
  <si>
    <t>0310-150 PE</t>
  </si>
  <si>
    <t>0312-150 PE</t>
  </si>
  <si>
    <t>0315-150 PE</t>
  </si>
  <si>
    <t>0320-150 PE</t>
  </si>
  <si>
    <t>0325-150 PE</t>
  </si>
  <si>
    <t>0330-12 PE</t>
  </si>
  <si>
    <t>0340-12 PE</t>
  </si>
  <si>
    <t>0360-12 PE</t>
  </si>
  <si>
    <t>0380-12 PE</t>
  </si>
  <si>
    <t>RD-13.5 PRESION DE TRABAJO =9.0 KG/CM2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</si>
  <si>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</si>
  <si>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</si>
  <si>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</si>
  <si>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</si>
  <si>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</si>
  <si>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</si>
  <si>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</si>
  <si>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</si>
  <si>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</si>
  <si>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</si>
  <si>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</si>
  <si>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</si>
  <si>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>"TUBERIA POLIETILENO DE ALTA DENSIDAD HIDRAULICO"</t>
  </si>
  <si>
    <t>TUBERIA RD-9 PRESION DE TRAB = 14.0 KG/CM2</t>
  </si>
  <si>
    <t>MT</t>
  </si>
  <si>
    <t xml:space="preserve">Tel: 58 71 14 05; 58 81 21 21; 50 16 45 06 ., Fax: 58 71 14 05., Cel: 044 55 59 81 94 18. Cel.044 55 1431 6193  Nextel: 5948 4296  ID  52*15*23944   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</si>
  <si>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</si>
  <si>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</si>
  <si>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</si>
  <si>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</si>
  <si>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</si>
  <si>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</si>
  <si>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</si>
  <si>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</si>
  <si>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</si>
  <si>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</si>
  <si>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</si>
  <si>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</si>
  <si>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</si>
  <si>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10-014</t>
  </si>
  <si>
    <t>10-015</t>
  </si>
  <si>
    <t>10-016</t>
  </si>
  <si>
    <t>10-017</t>
  </si>
  <si>
    <t>10-018</t>
  </si>
  <si>
    <t>10-019</t>
  </si>
  <si>
    <t>10-020</t>
  </si>
  <si>
    <t>10-021</t>
  </si>
  <si>
    <t>10-022</t>
  </si>
  <si>
    <t>10-023</t>
  </si>
  <si>
    <t>10-024</t>
  </si>
  <si>
    <t>10-025</t>
  </si>
  <si>
    <t>10-026</t>
  </si>
  <si>
    <t>10-027</t>
  </si>
  <si>
    <t>10-028</t>
  </si>
  <si>
    <t>10-029</t>
  </si>
  <si>
    <t>10-030</t>
  </si>
  <si>
    <t>10-031</t>
  </si>
  <si>
    <t>10-032</t>
  </si>
  <si>
    <t>10-033</t>
  </si>
  <si>
    <t>10-034</t>
  </si>
  <si>
    <t>10-035</t>
  </si>
  <si>
    <t>10-036</t>
  </si>
  <si>
    <t>10-037</t>
  </si>
  <si>
    <t>10-038</t>
  </si>
  <si>
    <t>10-039</t>
  </si>
  <si>
    <t>10-040</t>
  </si>
  <si>
    <t>10-041</t>
  </si>
  <si>
    <t>10-042</t>
  </si>
  <si>
    <t>10-043</t>
  </si>
  <si>
    <t>10-044</t>
  </si>
  <si>
    <t>10-045</t>
  </si>
  <si>
    <t>10-046</t>
  </si>
  <si>
    <t>10-047</t>
  </si>
  <si>
    <t>10-048</t>
  </si>
  <si>
    <t>10-049</t>
  </si>
  <si>
    <t>10-050</t>
  </si>
  <si>
    <t>10-051</t>
  </si>
  <si>
    <t>10-052</t>
  </si>
  <si>
    <t>10-053</t>
  </si>
  <si>
    <t>10-054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</si>
  <si>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</si>
  <si>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</si>
  <si>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</si>
  <si>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</si>
  <si>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</si>
  <si>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</si>
  <si>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</si>
  <si>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</si>
  <si>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</si>
  <si>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02 DE AGOSTO AÑO 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</si>
</sst>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1" fontId="0" fillId="0" borderId="0" xfId="48" applyFont="1" applyAlignment="1">
      <alignment/>
    </xf>
    <xf numFmtId="171" fontId="1" fillId="0" borderId="10" xfId="48" applyFont="1" applyBorder="1" applyAlignment="1">
      <alignment horizontal="center" vertical="justify"/>
    </xf>
    <xf numFmtId="171" fontId="0" fillId="0" borderId="0" xfId="48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8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3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71" fontId="3" fillId="0" borderId="0" xfId="48" applyFont="1" applyAlignment="1">
      <alignment/>
    </xf>
    <xf numFmtId="9" fontId="3" fillId="34" borderId="0" xfId="48" applyNumberFormat="1" applyFont="1" applyFill="1" applyAlignment="1" applyProtection="1">
      <alignment horizontal="center"/>
      <protection locked="0"/>
    </xf>
    <xf numFmtId="171" fontId="3" fillId="0" borderId="15" xfId="48" applyFont="1" applyBorder="1" applyAlignment="1">
      <alignment/>
    </xf>
    <xf numFmtId="0" fontId="8" fillId="35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174" fontId="1" fillId="33" borderId="0" xfId="48" applyNumberFormat="1" applyFont="1" applyFill="1" applyBorder="1" applyAlignment="1" applyProtection="1">
      <alignment/>
      <protection locked="0"/>
    </xf>
    <xf numFmtId="171" fontId="1" fillId="0" borderId="0" xfId="48" applyFont="1" applyBorder="1" applyAlignment="1">
      <alignment/>
    </xf>
    <xf numFmtId="0" fontId="16" fillId="0" borderId="0" xfId="45" applyFont="1" applyAlignment="1" applyProtection="1">
      <alignment horizontal="center"/>
      <protection/>
    </xf>
    <xf numFmtId="0" fontId="16" fillId="0" borderId="0" xfId="45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45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85725</xdr:rowOff>
    </xdr:from>
    <xdr:to>
      <xdr:col>9</xdr:col>
      <xdr:colOff>0</xdr:colOff>
      <xdr:row>0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0220325" y="85725"/>
          <a:ext cx="495300" cy="95250"/>
        </a:xfrm>
        <a:custGeom>
          <a:pathLst>
            <a:path h="95250" w="495300">
              <a:moveTo>
                <a:pt x="1" y="36382"/>
              </a:moveTo>
              <a:lnTo>
                <a:pt x="189189" y="36382"/>
              </a:lnTo>
              <a:lnTo>
                <a:pt x="247650" y="0"/>
              </a:lnTo>
              <a:lnTo>
                <a:pt x="306111" y="36382"/>
              </a:lnTo>
              <a:lnTo>
                <a:pt x="495299" y="36382"/>
              </a:lnTo>
              <a:lnTo>
                <a:pt x="342242" y="58867"/>
              </a:lnTo>
              <a:lnTo>
                <a:pt x="400706" y="95250"/>
              </a:lnTo>
              <a:lnTo>
                <a:pt x="247650" y="72764"/>
              </a:lnTo>
              <a:lnTo>
                <a:pt x="94594" y="95250"/>
              </a:lnTo>
              <a:lnTo>
                <a:pt x="153058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14</xdr:row>
      <xdr:rowOff>28575</xdr:rowOff>
    </xdr:from>
    <xdr:to>
      <xdr:col>1</xdr:col>
      <xdr:colOff>2171700</xdr:colOff>
      <xdr:row>21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743325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26</xdr:row>
      <xdr:rowOff>9525</xdr:rowOff>
    </xdr:from>
    <xdr:to>
      <xdr:col>1</xdr:col>
      <xdr:colOff>2209800</xdr:colOff>
      <xdr:row>32</xdr:row>
      <xdr:rowOff>123825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667375"/>
          <a:ext cx="1562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36</xdr:row>
      <xdr:rowOff>28575</xdr:rowOff>
    </xdr:from>
    <xdr:to>
      <xdr:col>1</xdr:col>
      <xdr:colOff>2162175</xdr:colOff>
      <xdr:row>42</xdr:row>
      <xdr:rowOff>152400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30567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47</xdr:row>
      <xdr:rowOff>38100</xdr:rowOff>
    </xdr:from>
    <xdr:to>
      <xdr:col>1</xdr:col>
      <xdr:colOff>2247900</xdr:colOff>
      <xdr:row>54</xdr:row>
      <xdr:rowOff>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096375"/>
          <a:ext cx="1533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57</xdr:row>
      <xdr:rowOff>38100</xdr:rowOff>
    </xdr:from>
    <xdr:to>
      <xdr:col>1</xdr:col>
      <xdr:colOff>2200275</xdr:colOff>
      <xdr:row>64</xdr:row>
      <xdr:rowOff>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0715625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152400</xdr:rowOff>
    </xdr:from>
    <xdr:to>
      <xdr:col>2</xdr:col>
      <xdr:colOff>962025</xdr:colOff>
      <xdr:row>2</xdr:row>
      <xdr:rowOff>57150</xdr:rowOff>
    </xdr:to>
    <xdr:pic>
      <xdr:nvPicPr>
        <xdr:cNvPr id="7" name="Picture 27" descr="Logo_Ok_curvas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52400"/>
          <a:ext cx="432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80" zoomScaleNormal="80" zoomScalePageLayoutView="0" workbookViewId="0" topLeftCell="A1">
      <pane xSplit="8" ySplit="12" topLeftCell="I1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D1" sqref="D1:K1"/>
    </sheetView>
  </sheetViews>
  <sheetFormatPr defaultColWidth="11.421875" defaultRowHeight="12.75"/>
  <cols>
    <col min="1" max="1" width="11.421875" style="2" customWidth="1"/>
    <col min="2" max="2" width="51.7109375" style="0" customWidth="1"/>
    <col min="3" max="3" width="18.421875" style="0" customWidth="1"/>
    <col min="4" max="4" width="19.140625" style="0" customWidth="1"/>
    <col min="5" max="5" width="16.421875" style="0" customWidth="1"/>
    <col min="6" max="6" width="7.8515625" style="0" customWidth="1"/>
    <col min="7" max="7" width="11.8515625" style="0" customWidth="1"/>
    <col min="8" max="8" width="9.57421875" style="0" customWidth="1"/>
    <col min="9" max="9" width="14.28125" style="0" customWidth="1"/>
    <col min="10" max="10" width="14.57421875" style="2" customWidth="1"/>
    <col min="11" max="11" width="11.421875" style="12" customWidth="1"/>
    <col min="12" max="16384" width="11.421875" style="2" customWidth="1"/>
  </cols>
  <sheetData>
    <row r="1" spans="2:11" ht="49.5" customHeight="1">
      <c r="B1" s="6"/>
      <c r="C1" s="7"/>
      <c r="D1" s="58" t="s">
        <v>0</v>
      </c>
      <c r="E1" s="58"/>
      <c r="F1" s="58"/>
      <c r="G1" s="58"/>
      <c r="H1" s="58"/>
      <c r="I1" s="58"/>
      <c r="J1" s="58"/>
      <c r="K1" s="58"/>
    </row>
    <row r="2" spans="2:11" ht="45">
      <c r="B2" s="8"/>
      <c r="C2" s="9"/>
      <c r="D2" s="59" t="s">
        <v>1</v>
      </c>
      <c r="E2" s="59"/>
      <c r="F2" s="59"/>
      <c r="G2" s="59"/>
      <c r="H2" s="59"/>
      <c r="I2" s="59"/>
      <c r="J2" s="59"/>
      <c r="K2" s="59"/>
    </row>
    <row r="3" spans="2:11" ht="12.75">
      <c r="B3" s="61"/>
      <c r="C3" s="61"/>
      <c r="D3" s="60" t="s">
        <v>98</v>
      </c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K4" s="10"/>
    </row>
    <row r="5" spans="10:11" ht="12.75">
      <c r="J5" s="1" t="s">
        <v>2</v>
      </c>
      <c r="K5" s="24">
        <f>SUM(K13:K66)</f>
        <v>0</v>
      </c>
    </row>
    <row r="6" spans="2:11" ht="12.75">
      <c r="B6" s="1" t="s">
        <v>165</v>
      </c>
      <c r="J6" s="1" t="s">
        <v>3</v>
      </c>
      <c r="K6" s="25"/>
    </row>
    <row r="7" spans="10:11" ht="12.75">
      <c r="J7" s="1" t="s">
        <v>4</v>
      </c>
      <c r="K7" s="24">
        <f>K5*(1-K6)</f>
        <v>0</v>
      </c>
    </row>
    <row r="8" spans="2:11" ht="17.25" customHeight="1" thickBot="1">
      <c r="B8" s="1" t="s">
        <v>5</v>
      </c>
      <c r="J8" s="1" t="s">
        <v>6</v>
      </c>
      <c r="K8" s="24">
        <f>K9-K7</f>
        <v>0</v>
      </c>
    </row>
    <row r="9" spans="10:11" ht="13.5" thickBot="1">
      <c r="J9" s="39" t="s">
        <v>7</v>
      </c>
      <c r="K9" s="26">
        <f>K7*1.16</f>
        <v>0</v>
      </c>
    </row>
    <row r="10" spans="3:11" ht="12.75">
      <c r="C10" s="1"/>
      <c r="D10" s="1"/>
      <c r="E10" s="1"/>
      <c r="F10" s="1"/>
      <c r="K10" s="10"/>
    </row>
    <row r="11" spans="3:11" ht="13.5" thickBot="1">
      <c r="C11" s="1"/>
      <c r="D11" s="1"/>
      <c r="E11" s="1"/>
      <c r="F11" s="1"/>
      <c r="K11" s="10"/>
    </row>
    <row r="12" spans="2:11" ht="51.75" thickBot="1">
      <c r="B12" s="20" t="s">
        <v>8</v>
      </c>
      <c r="C12" s="21" t="s">
        <v>156</v>
      </c>
      <c r="D12" s="21" t="s">
        <v>9</v>
      </c>
      <c r="E12" s="21" t="s">
        <v>10</v>
      </c>
      <c r="F12" s="21" t="s">
        <v>11</v>
      </c>
      <c r="G12" s="21" t="s">
        <v>12</v>
      </c>
      <c r="H12" s="21" t="s">
        <v>13</v>
      </c>
      <c r="I12" s="28" t="s">
        <v>157</v>
      </c>
      <c r="J12" s="3" t="s">
        <v>14</v>
      </c>
      <c r="K12" s="11" t="s">
        <v>15</v>
      </c>
    </row>
    <row r="13" spans="2:11" ht="12.75">
      <c r="B13" s="23" t="s">
        <v>99</v>
      </c>
      <c r="C13" s="29" t="s">
        <v>28</v>
      </c>
      <c r="D13" s="29" t="s">
        <v>16</v>
      </c>
      <c r="E13" s="29">
        <v>13</v>
      </c>
      <c r="F13" s="31" t="s">
        <v>100</v>
      </c>
      <c r="G13" s="29">
        <v>100</v>
      </c>
      <c r="H13" s="32">
        <v>8.95</v>
      </c>
      <c r="I13" s="27" t="s">
        <v>102</v>
      </c>
      <c r="J13" s="41"/>
      <c r="K13" s="42">
        <f aca="true" t="shared" si="0" ref="K13:K44">J13*H13</f>
        <v>0</v>
      </c>
    </row>
    <row r="14" spans="2:11" ht="12.75" customHeight="1">
      <c r="B14" s="5"/>
      <c r="C14" s="30" t="s">
        <v>29</v>
      </c>
      <c r="D14" s="30" t="s">
        <v>16</v>
      </c>
      <c r="E14" s="30">
        <v>13</v>
      </c>
      <c r="F14" s="31" t="s">
        <v>100</v>
      </c>
      <c r="G14" s="30">
        <v>150</v>
      </c>
      <c r="H14" s="33">
        <v>8.95</v>
      </c>
      <c r="I14" s="27" t="s">
        <v>103</v>
      </c>
      <c r="J14" s="41"/>
      <c r="K14" s="42">
        <f t="shared" si="0"/>
        <v>0</v>
      </c>
    </row>
    <row r="15" spans="2:11" ht="12.75" customHeight="1">
      <c r="B15" s="31"/>
      <c r="C15" s="30" t="s">
        <v>30</v>
      </c>
      <c r="D15" s="30" t="s">
        <v>17</v>
      </c>
      <c r="E15" s="30">
        <v>19</v>
      </c>
      <c r="F15" s="31" t="s">
        <v>100</v>
      </c>
      <c r="G15" s="30">
        <v>150</v>
      </c>
      <c r="H15" s="33">
        <v>14.03</v>
      </c>
      <c r="I15" s="27" t="s">
        <v>104</v>
      </c>
      <c r="J15" s="41"/>
      <c r="K15" s="42">
        <f t="shared" si="0"/>
        <v>0</v>
      </c>
    </row>
    <row r="16" spans="2:11" ht="12.75" customHeight="1">
      <c r="B16" s="31"/>
      <c r="C16" s="30" t="s">
        <v>31</v>
      </c>
      <c r="D16" s="30" t="s">
        <v>18</v>
      </c>
      <c r="E16" s="30">
        <v>25</v>
      </c>
      <c r="F16" s="31" t="s">
        <v>100</v>
      </c>
      <c r="G16" s="30">
        <v>150</v>
      </c>
      <c r="H16" s="34">
        <v>21.03</v>
      </c>
      <c r="I16" s="27" t="s">
        <v>105</v>
      </c>
      <c r="J16" s="41"/>
      <c r="K16" s="42">
        <f t="shared" si="0"/>
        <v>0</v>
      </c>
    </row>
    <row r="17" spans="2:11" ht="12.75" customHeight="1">
      <c r="B17" s="5"/>
      <c r="C17" s="30" t="s">
        <v>32</v>
      </c>
      <c r="D17" s="30" t="s">
        <v>20</v>
      </c>
      <c r="E17" s="30">
        <v>32</v>
      </c>
      <c r="F17" s="31" t="s">
        <v>100</v>
      </c>
      <c r="G17" s="30">
        <v>150</v>
      </c>
      <c r="H17" s="33">
        <v>32.68</v>
      </c>
      <c r="I17" s="27" t="s">
        <v>106</v>
      </c>
      <c r="J17" s="41"/>
      <c r="K17" s="42">
        <f t="shared" si="0"/>
        <v>0</v>
      </c>
    </row>
    <row r="18" spans="2:11" ht="12.75" customHeight="1">
      <c r="B18" s="5"/>
      <c r="C18" s="30" t="s">
        <v>33</v>
      </c>
      <c r="D18" s="30" t="s">
        <v>21</v>
      </c>
      <c r="E18" s="30">
        <v>38</v>
      </c>
      <c r="F18" s="31" t="s">
        <v>100</v>
      </c>
      <c r="G18" s="30">
        <v>150</v>
      </c>
      <c r="H18" s="33">
        <v>42.95</v>
      </c>
      <c r="I18" s="27" t="s">
        <v>107</v>
      </c>
      <c r="J18" s="41"/>
      <c r="K18" s="42">
        <f t="shared" si="0"/>
        <v>0</v>
      </c>
    </row>
    <row r="19" spans="2:11" ht="12.75" customHeight="1">
      <c r="B19" s="31"/>
      <c r="C19" s="30" t="s">
        <v>34</v>
      </c>
      <c r="D19" s="30" t="s">
        <v>19</v>
      </c>
      <c r="E19" s="30">
        <v>50</v>
      </c>
      <c r="F19" s="31" t="s">
        <v>100</v>
      </c>
      <c r="G19" s="30">
        <v>150</v>
      </c>
      <c r="H19" s="33">
        <v>66.58</v>
      </c>
      <c r="I19" s="27" t="s">
        <v>108</v>
      </c>
      <c r="J19" s="41"/>
      <c r="K19" s="42">
        <f t="shared" si="0"/>
        <v>0</v>
      </c>
    </row>
    <row r="20" spans="2:11" ht="12.75" customHeight="1">
      <c r="B20" s="31"/>
      <c r="C20" s="30" t="s">
        <v>35</v>
      </c>
      <c r="D20" s="30" t="s">
        <v>22</v>
      </c>
      <c r="E20" s="30">
        <v>60</v>
      </c>
      <c r="F20" s="31" t="s">
        <v>100</v>
      </c>
      <c r="G20" s="30">
        <v>150</v>
      </c>
      <c r="H20" s="33">
        <v>97.47</v>
      </c>
      <c r="I20" s="27" t="s">
        <v>109</v>
      </c>
      <c r="J20" s="41"/>
      <c r="K20" s="42">
        <f t="shared" si="0"/>
        <v>0</v>
      </c>
    </row>
    <row r="21" spans="2:11" ht="12.75" customHeight="1">
      <c r="B21" s="31"/>
      <c r="C21" s="30" t="s">
        <v>36</v>
      </c>
      <c r="D21" s="30" t="s">
        <v>23</v>
      </c>
      <c r="E21" s="30">
        <v>75</v>
      </c>
      <c r="F21" s="31" t="s">
        <v>100</v>
      </c>
      <c r="G21" s="31" t="s">
        <v>27</v>
      </c>
      <c r="H21" s="33">
        <v>145</v>
      </c>
      <c r="I21" s="27" t="s">
        <v>110</v>
      </c>
      <c r="J21" s="41"/>
      <c r="K21" s="42">
        <f t="shared" si="0"/>
        <v>0</v>
      </c>
    </row>
    <row r="22" spans="2:11" ht="12.75" customHeight="1">
      <c r="B22" s="31"/>
      <c r="C22" s="30" t="s">
        <v>37</v>
      </c>
      <c r="D22" s="30" t="s">
        <v>24</v>
      </c>
      <c r="E22" s="30">
        <v>100</v>
      </c>
      <c r="F22" s="31" t="s">
        <v>100</v>
      </c>
      <c r="G22" s="31" t="s">
        <v>27</v>
      </c>
      <c r="H22" s="34">
        <v>239.24</v>
      </c>
      <c r="I22" s="27" t="s">
        <v>111</v>
      </c>
      <c r="J22" s="41"/>
      <c r="K22" s="42">
        <f t="shared" si="0"/>
        <v>0</v>
      </c>
    </row>
    <row r="23" spans="2:11" ht="12.75" customHeight="1">
      <c r="B23" s="31"/>
      <c r="C23" s="30" t="s">
        <v>38</v>
      </c>
      <c r="D23" s="30" t="s">
        <v>25</v>
      </c>
      <c r="E23" s="30">
        <v>150</v>
      </c>
      <c r="F23" s="31" t="s">
        <v>100</v>
      </c>
      <c r="G23" s="31" t="s">
        <v>27</v>
      </c>
      <c r="H23" s="34">
        <v>518.69</v>
      </c>
      <c r="I23" s="27" t="s">
        <v>112</v>
      </c>
      <c r="J23" s="41"/>
      <c r="K23" s="42">
        <f t="shared" si="0"/>
        <v>0</v>
      </c>
    </row>
    <row r="24" spans="2:11" ht="12.75" customHeight="1">
      <c r="B24" s="22"/>
      <c r="C24" s="35" t="s">
        <v>39</v>
      </c>
      <c r="D24" s="35" t="s">
        <v>26</v>
      </c>
      <c r="E24" s="35">
        <v>200</v>
      </c>
      <c r="F24" s="31" t="s">
        <v>100</v>
      </c>
      <c r="G24" s="36" t="s">
        <v>27</v>
      </c>
      <c r="H24" s="37">
        <v>877.68</v>
      </c>
      <c r="I24" s="27" t="s">
        <v>113</v>
      </c>
      <c r="J24" s="41"/>
      <c r="K24" s="42">
        <f t="shared" si="0"/>
        <v>0</v>
      </c>
    </row>
    <row r="25" spans="2:11" ht="12.75" customHeight="1">
      <c r="B25" s="23" t="s">
        <v>50</v>
      </c>
      <c r="C25" s="29" t="s">
        <v>40</v>
      </c>
      <c r="D25" s="29" t="s">
        <v>17</v>
      </c>
      <c r="E25" s="29">
        <v>19</v>
      </c>
      <c r="F25" s="23" t="s">
        <v>100</v>
      </c>
      <c r="G25" s="29">
        <v>150</v>
      </c>
      <c r="H25" s="32">
        <v>8.42</v>
      </c>
      <c r="I25" s="27" t="s">
        <v>114</v>
      </c>
      <c r="J25" s="41"/>
      <c r="K25" s="42">
        <f t="shared" si="0"/>
        <v>0</v>
      </c>
    </row>
    <row r="26" spans="2:11" ht="12.75" customHeight="1">
      <c r="B26" s="31"/>
      <c r="C26" s="30" t="s">
        <v>41</v>
      </c>
      <c r="D26" s="30" t="s">
        <v>18</v>
      </c>
      <c r="E26" s="30">
        <v>25</v>
      </c>
      <c r="F26" s="31" t="s">
        <v>100</v>
      </c>
      <c r="G26" s="30">
        <v>150</v>
      </c>
      <c r="H26" s="34">
        <v>12.62</v>
      </c>
      <c r="I26" s="27" t="s">
        <v>115</v>
      </c>
      <c r="J26" s="41"/>
      <c r="K26" s="42">
        <f t="shared" si="0"/>
        <v>0</v>
      </c>
    </row>
    <row r="27" spans="2:11" ht="12.75" customHeight="1">
      <c r="B27" s="31"/>
      <c r="C27" s="30" t="s">
        <v>42</v>
      </c>
      <c r="D27" s="30" t="s">
        <v>20</v>
      </c>
      <c r="E27" s="30">
        <v>32</v>
      </c>
      <c r="F27" s="31" t="s">
        <v>100</v>
      </c>
      <c r="G27" s="30">
        <v>150</v>
      </c>
      <c r="H27" s="33">
        <v>19.84</v>
      </c>
      <c r="I27" s="27" t="s">
        <v>116</v>
      </c>
      <c r="J27" s="41"/>
      <c r="K27" s="42">
        <f t="shared" si="0"/>
        <v>0</v>
      </c>
    </row>
    <row r="28" spans="2:11" ht="12.75" customHeight="1">
      <c r="B28" s="31"/>
      <c r="C28" s="30" t="s">
        <v>43</v>
      </c>
      <c r="D28" s="30" t="s">
        <v>21</v>
      </c>
      <c r="E28" s="30">
        <v>38</v>
      </c>
      <c r="F28" s="31" t="s">
        <v>100</v>
      </c>
      <c r="G28" s="30">
        <v>150</v>
      </c>
      <c r="H28" s="33">
        <v>26.07</v>
      </c>
      <c r="I28" s="27" t="s">
        <v>117</v>
      </c>
      <c r="J28" s="41"/>
      <c r="K28" s="42">
        <f t="shared" si="0"/>
        <v>0</v>
      </c>
    </row>
    <row r="29" spans="2:11" ht="12.75" customHeight="1">
      <c r="B29" s="31"/>
      <c r="C29" s="30" t="s">
        <v>44</v>
      </c>
      <c r="D29" s="30" t="s">
        <v>19</v>
      </c>
      <c r="E29" s="30">
        <v>50</v>
      </c>
      <c r="F29" s="31" t="s">
        <v>100</v>
      </c>
      <c r="G29" s="30">
        <v>150</v>
      </c>
      <c r="H29" s="33">
        <v>40.92</v>
      </c>
      <c r="I29" s="27" t="s">
        <v>118</v>
      </c>
      <c r="J29" s="41"/>
      <c r="K29" s="42">
        <f t="shared" si="0"/>
        <v>0</v>
      </c>
    </row>
    <row r="30" spans="2:11" ht="12.75" customHeight="1">
      <c r="B30" s="31"/>
      <c r="C30" s="30" t="s">
        <v>45</v>
      </c>
      <c r="D30" s="30" t="s">
        <v>22</v>
      </c>
      <c r="E30" s="30">
        <v>60</v>
      </c>
      <c r="F30" s="31" t="s">
        <v>100</v>
      </c>
      <c r="G30" s="30">
        <v>150</v>
      </c>
      <c r="H30" s="33">
        <v>59.72</v>
      </c>
      <c r="I30" s="27" t="s">
        <v>119</v>
      </c>
      <c r="J30" s="41"/>
      <c r="K30" s="42">
        <f t="shared" si="0"/>
        <v>0</v>
      </c>
    </row>
    <row r="31" spans="2:11" ht="12.75" customHeight="1">
      <c r="B31" s="31"/>
      <c r="C31" s="30" t="s">
        <v>46</v>
      </c>
      <c r="D31" s="30" t="s">
        <v>23</v>
      </c>
      <c r="E31" s="30">
        <v>75</v>
      </c>
      <c r="F31" s="31" t="s">
        <v>100</v>
      </c>
      <c r="G31" s="31" t="s">
        <v>27</v>
      </c>
      <c r="H31" s="34">
        <v>88.23</v>
      </c>
      <c r="I31" s="27" t="s">
        <v>120</v>
      </c>
      <c r="J31" s="41"/>
      <c r="K31" s="42">
        <f t="shared" si="0"/>
        <v>0</v>
      </c>
    </row>
    <row r="32" spans="2:11" ht="12.75" customHeight="1">
      <c r="B32" s="31"/>
      <c r="C32" s="30" t="s">
        <v>47</v>
      </c>
      <c r="D32" s="30" t="s">
        <v>24</v>
      </c>
      <c r="E32" s="30">
        <v>100</v>
      </c>
      <c r="F32" s="31" t="s">
        <v>100</v>
      </c>
      <c r="G32" s="31" t="s">
        <v>27</v>
      </c>
      <c r="H32" s="33">
        <v>147.17</v>
      </c>
      <c r="I32" s="27" t="s">
        <v>121</v>
      </c>
      <c r="J32" s="41"/>
      <c r="K32" s="42">
        <f t="shared" si="0"/>
        <v>0</v>
      </c>
    </row>
    <row r="33" spans="2:11" ht="12.75" customHeight="1">
      <c r="B33" s="31"/>
      <c r="C33" s="30" t="s">
        <v>48</v>
      </c>
      <c r="D33" s="30" t="s">
        <v>25</v>
      </c>
      <c r="E33" s="30">
        <v>150</v>
      </c>
      <c r="F33" s="31" t="s">
        <v>100</v>
      </c>
      <c r="G33" s="31" t="s">
        <v>27</v>
      </c>
      <c r="H33" s="33">
        <v>316.46</v>
      </c>
      <c r="I33" s="27" t="s">
        <v>122</v>
      </c>
      <c r="J33" s="41"/>
      <c r="K33" s="42">
        <f t="shared" si="0"/>
        <v>0</v>
      </c>
    </row>
    <row r="34" spans="2:11" ht="12.75" customHeight="1">
      <c r="B34" s="22"/>
      <c r="C34" s="35" t="s">
        <v>49</v>
      </c>
      <c r="D34" s="35" t="s">
        <v>26</v>
      </c>
      <c r="E34" s="35">
        <v>200</v>
      </c>
      <c r="F34" s="36" t="s">
        <v>100</v>
      </c>
      <c r="G34" s="36" t="s">
        <v>27</v>
      </c>
      <c r="H34" s="37">
        <v>537.75</v>
      </c>
      <c r="I34" s="27" t="s">
        <v>123</v>
      </c>
      <c r="J34" s="41"/>
      <c r="K34" s="42">
        <f t="shared" si="0"/>
        <v>0</v>
      </c>
    </row>
    <row r="35" spans="2:11" ht="12.75" customHeight="1">
      <c r="B35" s="23" t="s">
        <v>62</v>
      </c>
      <c r="C35" s="29" t="s">
        <v>51</v>
      </c>
      <c r="D35" s="29" t="s">
        <v>16</v>
      </c>
      <c r="E35" s="29">
        <v>13</v>
      </c>
      <c r="F35" s="23" t="s">
        <v>100</v>
      </c>
      <c r="G35" s="29">
        <v>150</v>
      </c>
      <c r="H35" s="32">
        <v>7.29</v>
      </c>
      <c r="I35" s="27" t="s">
        <v>124</v>
      </c>
      <c r="J35" s="41"/>
      <c r="K35" s="42">
        <f t="shared" si="0"/>
        <v>0</v>
      </c>
    </row>
    <row r="36" spans="2:11" ht="12.75" customHeight="1">
      <c r="B36" s="5"/>
      <c r="C36" s="30" t="s">
        <v>52</v>
      </c>
      <c r="D36" s="30" t="s">
        <v>17</v>
      </c>
      <c r="E36" s="30">
        <v>19</v>
      </c>
      <c r="F36" s="31" t="s">
        <v>100</v>
      </c>
      <c r="G36" s="30">
        <v>150</v>
      </c>
      <c r="H36" s="33">
        <v>11.53</v>
      </c>
      <c r="I36" s="27" t="s">
        <v>125</v>
      </c>
      <c r="J36" s="41"/>
      <c r="K36" s="42">
        <f t="shared" si="0"/>
        <v>0</v>
      </c>
    </row>
    <row r="37" spans="2:11" ht="12.75" customHeight="1">
      <c r="B37" s="31"/>
      <c r="C37" s="30" t="s">
        <v>53</v>
      </c>
      <c r="D37" s="30" t="s">
        <v>18</v>
      </c>
      <c r="E37" s="30">
        <v>25</v>
      </c>
      <c r="F37" s="31" t="s">
        <v>100</v>
      </c>
      <c r="G37" s="30">
        <v>150</v>
      </c>
      <c r="H37" s="33">
        <v>18</v>
      </c>
      <c r="I37" s="27" t="s">
        <v>126</v>
      </c>
      <c r="J37" s="41"/>
      <c r="K37" s="42">
        <f t="shared" si="0"/>
        <v>0</v>
      </c>
    </row>
    <row r="38" spans="2:11" ht="12.75" customHeight="1">
      <c r="B38" s="31"/>
      <c r="C38" s="30" t="s">
        <v>54</v>
      </c>
      <c r="D38" s="30" t="s">
        <v>20</v>
      </c>
      <c r="E38" s="30">
        <v>32</v>
      </c>
      <c r="F38" s="31" t="s">
        <v>100</v>
      </c>
      <c r="G38" s="30">
        <v>150</v>
      </c>
      <c r="H38" s="33">
        <v>27.1</v>
      </c>
      <c r="I38" s="27" t="s">
        <v>127</v>
      </c>
      <c r="J38" s="41"/>
      <c r="K38" s="42">
        <f t="shared" si="0"/>
        <v>0</v>
      </c>
    </row>
    <row r="39" spans="2:11" ht="12.75" customHeight="1">
      <c r="B39" s="31"/>
      <c r="C39" s="30" t="s">
        <v>55</v>
      </c>
      <c r="D39" s="30" t="s">
        <v>21</v>
      </c>
      <c r="E39" s="30">
        <v>38</v>
      </c>
      <c r="F39" s="31" t="s">
        <v>100</v>
      </c>
      <c r="G39" s="30">
        <v>150</v>
      </c>
      <c r="H39" s="33">
        <v>35.87</v>
      </c>
      <c r="I39" s="27" t="s">
        <v>128</v>
      </c>
      <c r="J39" s="41"/>
      <c r="K39" s="42">
        <f t="shared" si="0"/>
        <v>0</v>
      </c>
    </row>
    <row r="40" spans="2:11" ht="12.75" customHeight="1">
      <c r="B40" s="31"/>
      <c r="C40" s="30" t="s">
        <v>56</v>
      </c>
      <c r="D40" s="30" t="s">
        <v>19</v>
      </c>
      <c r="E40" s="30">
        <v>50</v>
      </c>
      <c r="F40" s="31" t="s">
        <v>100</v>
      </c>
      <c r="G40" s="30">
        <v>150</v>
      </c>
      <c r="H40" s="33">
        <v>55.97</v>
      </c>
      <c r="I40" s="27" t="s">
        <v>129</v>
      </c>
      <c r="J40" s="41"/>
      <c r="K40" s="42">
        <f t="shared" si="0"/>
        <v>0</v>
      </c>
    </row>
    <row r="41" spans="2:11" ht="12.75" customHeight="1">
      <c r="B41" s="31"/>
      <c r="C41" s="30" t="s">
        <v>57</v>
      </c>
      <c r="D41" s="30" t="s">
        <v>22</v>
      </c>
      <c r="E41" s="30">
        <v>60</v>
      </c>
      <c r="F41" s="31" t="s">
        <v>100</v>
      </c>
      <c r="G41" s="30">
        <v>150</v>
      </c>
      <c r="H41" s="33">
        <v>81.38</v>
      </c>
      <c r="I41" s="27" t="s">
        <v>130</v>
      </c>
      <c r="J41" s="41"/>
      <c r="K41" s="42">
        <f t="shared" si="0"/>
        <v>0</v>
      </c>
    </row>
    <row r="42" spans="2:11" ht="12.75" customHeight="1">
      <c r="B42" s="31"/>
      <c r="C42" s="30" t="s">
        <v>58</v>
      </c>
      <c r="D42" s="30" t="s">
        <v>23</v>
      </c>
      <c r="E42" s="30">
        <v>75</v>
      </c>
      <c r="F42" s="31" t="s">
        <v>100</v>
      </c>
      <c r="G42" s="31" t="s">
        <v>27</v>
      </c>
      <c r="H42" s="34">
        <v>121.53</v>
      </c>
      <c r="I42" s="27" t="s">
        <v>131</v>
      </c>
      <c r="J42" s="41"/>
      <c r="K42" s="42">
        <f t="shared" si="0"/>
        <v>0</v>
      </c>
    </row>
    <row r="43" spans="2:11" ht="12.75" customHeight="1">
      <c r="B43" s="31"/>
      <c r="C43" s="30" t="s">
        <v>59</v>
      </c>
      <c r="D43" s="30" t="s">
        <v>24</v>
      </c>
      <c r="E43" s="30">
        <v>100</v>
      </c>
      <c r="F43" s="31" t="s">
        <v>100</v>
      </c>
      <c r="G43" s="31" t="s">
        <v>27</v>
      </c>
      <c r="H43" s="33">
        <v>200.65</v>
      </c>
      <c r="I43" s="27" t="s">
        <v>132</v>
      </c>
      <c r="J43" s="41"/>
      <c r="K43" s="42">
        <f t="shared" si="0"/>
        <v>0</v>
      </c>
    </row>
    <row r="44" spans="2:11" ht="12.75" customHeight="1">
      <c r="B44" s="5"/>
      <c r="C44" s="30" t="s">
        <v>60</v>
      </c>
      <c r="D44" s="30" t="s">
        <v>25</v>
      </c>
      <c r="E44" s="30">
        <v>150</v>
      </c>
      <c r="F44" s="31" t="s">
        <v>100</v>
      </c>
      <c r="G44" s="31" t="s">
        <v>27</v>
      </c>
      <c r="H44" s="33">
        <v>434.69</v>
      </c>
      <c r="I44" s="27" t="s">
        <v>133</v>
      </c>
      <c r="J44" s="41"/>
      <c r="K44" s="42">
        <f t="shared" si="0"/>
        <v>0</v>
      </c>
    </row>
    <row r="45" spans="2:11" ht="12.75" customHeight="1">
      <c r="B45" s="22"/>
      <c r="C45" s="35" t="s">
        <v>61</v>
      </c>
      <c r="D45" s="35" t="s">
        <v>26</v>
      </c>
      <c r="E45" s="35">
        <v>200</v>
      </c>
      <c r="F45" s="36" t="s">
        <v>100</v>
      </c>
      <c r="G45" s="36" t="s">
        <v>27</v>
      </c>
      <c r="H45" s="37">
        <v>736.1</v>
      </c>
      <c r="I45" s="27" t="s">
        <v>134</v>
      </c>
      <c r="J45" s="41"/>
      <c r="K45" s="42">
        <f aca="true" t="shared" si="1" ref="K45:K66">J45*H45</f>
        <v>0</v>
      </c>
    </row>
    <row r="46" spans="2:11" ht="12.75" customHeight="1">
      <c r="B46" s="23" t="s">
        <v>73</v>
      </c>
      <c r="C46" s="29" t="s">
        <v>63</v>
      </c>
      <c r="D46" s="29" t="s">
        <v>17</v>
      </c>
      <c r="E46" s="29">
        <v>19</v>
      </c>
      <c r="F46" s="23" t="s">
        <v>100</v>
      </c>
      <c r="G46" s="29">
        <v>150</v>
      </c>
      <c r="H46" s="38">
        <v>7.96</v>
      </c>
      <c r="I46" s="27" t="s">
        <v>135</v>
      </c>
      <c r="J46" s="41"/>
      <c r="K46" s="42">
        <f t="shared" si="1"/>
        <v>0</v>
      </c>
    </row>
    <row r="47" spans="2:11" ht="12.75" customHeight="1">
      <c r="B47" s="5"/>
      <c r="C47" s="30" t="s">
        <v>64</v>
      </c>
      <c r="D47" s="30" t="s">
        <v>18</v>
      </c>
      <c r="E47" s="30">
        <v>25</v>
      </c>
      <c r="F47" s="31" t="s">
        <v>100</v>
      </c>
      <c r="G47" s="30">
        <v>150</v>
      </c>
      <c r="H47" s="33">
        <v>12.06</v>
      </c>
      <c r="I47" s="27" t="s">
        <v>136</v>
      </c>
      <c r="J47" s="41"/>
      <c r="K47" s="42">
        <f t="shared" si="1"/>
        <v>0</v>
      </c>
    </row>
    <row r="48" spans="2:11" ht="12.75" customHeight="1">
      <c r="B48" s="31"/>
      <c r="C48" s="30" t="s">
        <v>65</v>
      </c>
      <c r="D48" s="30" t="s">
        <v>20</v>
      </c>
      <c r="E48" s="30">
        <v>32</v>
      </c>
      <c r="F48" s="31" t="s">
        <v>100</v>
      </c>
      <c r="G48" s="30">
        <v>150</v>
      </c>
      <c r="H48" s="33">
        <v>18.47</v>
      </c>
      <c r="I48" s="27" t="s">
        <v>137</v>
      </c>
      <c r="J48" s="41"/>
      <c r="K48" s="42">
        <f t="shared" si="1"/>
        <v>0</v>
      </c>
    </row>
    <row r="49" spans="2:11" ht="12.75" customHeight="1">
      <c r="B49" s="31"/>
      <c r="C49" s="30" t="s">
        <v>66</v>
      </c>
      <c r="D49" s="30" t="s">
        <v>21</v>
      </c>
      <c r="E49" s="30">
        <v>38</v>
      </c>
      <c r="F49" s="31" t="s">
        <v>100</v>
      </c>
      <c r="G49" s="30">
        <v>150</v>
      </c>
      <c r="H49" s="33">
        <v>23.71</v>
      </c>
      <c r="I49" s="27" t="s">
        <v>138</v>
      </c>
      <c r="J49" s="41"/>
      <c r="K49" s="42">
        <f t="shared" si="1"/>
        <v>0</v>
      </c>
    </row>
    <row r="50" spans="2:11" ht="12.75" customHeight="1">
      <c r="B50" s="31"/>
      <c r="C50" s="30" t="s">
        <v>67</v>
      </c>
      <c r="D50" s="30" t="s">
        <v>19</v>
      </c>
      <c r="E50" s="30">
        <v>50</v>
      </c>
      <c r="F50" s="31" t="s">
        <v>100</v>
      </c>
      <c r="G50" s="30">
        <v>150</v>
      </c>
      <c r="H50" s="33">
        <v>37.99</v>
      </c>
      <c r="I50" s="27" t="s">
        <v>139</v>
      </c>
      <c r="J50" s="41"/>
      <c r="K50" s="42">
        <f t="shared" si="1"/>
        <v>0</v>
      </c>
    </row>
    <row r="51" spans="2:11" ht="12.75" customHeight="1">
      <c r="B51" s="31"/>
      <c r="C51" s="30" t="s">
        <v>68</v>
      </c>
      <c r="D51" s="30" t="s">
        <v>22</v>
      </c>
      <c r="E51" s="30">
        <v>60</v>
      </c>
      <c r="F51" s="31" t="s">
        <v>100</v>
      </c>
      <c r="G51" s="30">
        <v>150</v>
      </c>
      <c r="H51" s="33">
        <v>54.98</v>
      </c>
      <c r="I51" s="27" t="s">
        <v>140</v>
      </c>
      <c r="J51" s="41"/>
      <c r="K51" s="42">
        <f t="shared" si="1"/>
        <v>0</v>
      </c>
    </row>
    <row r="52" spans="2:11" ht="12.75" customHeight="1">
      <c r="B52" s="31"/>
      <c r="C52" s="30" t="s">
        <v>69</v>
      </c>
      <c r="D52" s="30" t="s">
        <v>23</v>
      </c>
      <c r="E52" s="30">
        <v>75</v>
      </c>
      <c r="F52" s="31" t="s">
        <v>100</v>
      </c>
      <c r="G52" s="31" t="s">
        <v>27</v>
      </c>
      <c r="H52" s="33">
        <v>81</v>
      </c>
      <c r="I52" s="27" t="s">
        <v>141</v>
      </c>
      <c r="J52" s="41"/>
      <c r="K52" s="42">
        <f t="shared" si="1"/>
        <v>0</v>
      </c>
    </row>
    <row r="53" spans="2:11" ht="12.75" customHeight="1">
      <c r="B53" s="31"/>
      <c r="C53" s="30" t="s">
        <v>70</v>
      </c>
      <c r="D53" s="30" t="s">
        <v>24</v>
      </c>
      <c r="E53" s="30">
        <v>100</v>
      </c>
      <c r="F53" s="31" t="s">
        <v>100</v>
      </c>
      <c r="G53" s="31" t="s">
        <v>27</v>
      </c>
      <c r="H53" s="33">
        <v>134.17</v>
      </c>
      <c r="I53" s="27" t="s">
        <v>142</v>
      </c>
      <c r="J53" s="41"/>
      <c r="K53" s="42">
        <f t="shared" si="1"/>
        <v>0</v>
      </c>
    </row>
    <row r="54" spans="2:11" ht="12.75" customHeight="1">
      <c r="B54" s="5"/>
      <c r="C54" s="30" t="s">
        <v>71</v>
      </c>
      <c r="D54" s="30" t="s">
        <v>25</v>
      </c>
      <c r="E54" s="30">
        <v>150</v>
      </c>
      <c r="F54" s="31" t="s">
        <v>100</v>
      </c>
      <c r="G54" s="31" t="s">
        <v>27</v>
      </c>
      <c r="H54" s="33">
        <v>291.85</v>
      </c>
      <c r="I54" s="27" t="s">
        <v>143</v>
      </c>
      <c r="J54" s="41"/>
      <c r="K54" s="42">
        <f t="shared" si="1"/>
        <v>0</v>
      </c>
    </row>
    <row r="55" spans="2:11" ht="12.75" customHeight="1">
      <c r="B55" s="36"/>
      <c r="C55" s="35" t="s">
        <v>72</v>
      </c>
      <c r="D55" s="35" t="s">
        <v>26</v>
      </c>
      <c r="E55" s="35">
        <v>200</v>
      </c>
      <c r="F55" s="36" t="s">
        <v>100</v>
      </c>
      <c r="G55" s="36" t="s">
        <v>27</v>
      </c>
      <c r="H55" s="37">
        <v>495.05</v>
      </c>
      <c r="I55" s="27" t="s">
        <v>144</v>
      </c>
      <c r="J55" s="41"/>
      <c r="K55" s="42">
        <f t="shared" si="1"/>
        <v>0</v>
      </c>
    </row>
    <row r="56" spans="2:11" ht="12.75" customHeight="1">
      <c r="B56" s="23" t="s">
        <v>85</v>
      </c>
      <c r="C56" s="29" t="s">
        <v>74</v>
      </c>
      <c r="D56" s="29" t="s">
        <v>16</v>
      </c>
      <c r="E56" s="29">
        <v>13</v>
      </c>
      <c r="F56" s="23" t="s">
        <v>100</v>
      </c>
      <c r="G56" s="29">
        <v>150</v>
      </c>
      <c r="H56" s="32">
        <v>6.24</v>
      </c>
      <c r="I56" s="27" t="s">
        <v>145</v>
      </c>
      <c r="J56" s="41"/>
      <c r="K56" s="42">
        <f t="shared" si="1"/>
        <v>0</v>
      </c>
    </row>
    <row r="57" spans="2:11" ht="12.75" customHeight="1">
      <c r="B57" s="5"/>
      <c r="C57" s="30" t="s">
        <v>75</v>
      </c>
      <c r="D57" s="30" t="s">
        <v>17</v>
      </c>
      <c r="E57" s="30">
        <v>19</v>
      </c>
      <c r="F57" s="31" t="s">
        <v>100</v>
      </c>
      <c r="G57" s="30">
        <v>150</v>
      </c>
      <c r="H57" s="33">
        <v>9.78</v>
      </c>
      <c r="I57" s="27" t="s">
        <v>146</v>
      </c>
      <c r="J57" s="41"/>
      <c r="K57" s="42">
        <f t="shared" si="1"/>
        <v>0</v>
      </c>
    </row>
    <row r="58" spans="2:11" ht="12.75" customHeight="1">
      <c r="B58" s="31"/>
      <c r="C58" s="30" t="s">
        <v>76</v>
      </c>
      <c r="D58" s="30" t="s">
        <v>18</v>
      </c>
      <c r="E58" s="30">
        <v>25</v>
      </c>
      <c r="F58" s="31" t="s">
        <v>100</v>
      </c>
      <c r="G58" s="30">
        <v>150</v>
      </c>
      <c r="H58" s="33">
        <v>14.82</v>
      </c>
      <c r="I58" s="27" t="s">
        <v>147</v>
      </c>
      <c r="J58" s="41"/>
      <c r="K58" s="42">
        <f t="shared" si="1"/>
        <v>0</v>
      </c>
    </row>
    <row r="59" spans="2:11" ht="12.75" customHeight="1">
      <c r="B59" s="31"/>
      <c r="C59" s="30" t="s">
        <v>77</v>
      </c>
      <c r="D59" s="30" t="s">
        <v>20</v>
      </c>
      <c r="E59" s="30">
        <v>32</v>
      </c>
      <c r="F59" s="31" t="s">
        <v>100</v>
      </c>
      <c r="G59" s="30">
        <v>150</v>
      </c>
      <c r="H59" s="33">
        <v>22.54</v>
      </c>
      <c r="I59" s="27" t="s">
        <v>148</v>
      </c>
      <c r="J59" s="41"/>
      <c r="K59" s="42">
        <f t="shared" si="1"/>
        <v>0</v>
      </c>
    </row>
    <row r="60" spans="2:11" ht="12.75" customHeight="1">
      <c r="B60" s="31"/>
      <c r="C60" s="30" t="s">
        <v>78</v>
      </c>
      <c r="D60" s="30" t="s">
        <v>21</v>
      </c>
      <c r="E60" s="30">
        <v>38</v>
      </c>
      <c r="F60" s="31" t="s">
        <v>100</v>
      </c>
      <c r="G60" s="30">
        <v>150</v>
      </c>
      <c r="H60" s="33">
        <v>29.92</v>
      </c>
      <c r="I60" s="27" t="s">
        <v>149</v>
      </c>
      <c r="J60" s="41"/>
      <c r="K60" s="42">
        <f t="shared" si="1"/>
        <v>0</v>
      </c>
    </row>
    <row r="61" spans="2:11" ht="12.75" customHeight="1">
      <c r="B61" s="31"/>
      <c r="C61" s="30" t="s">
        <v>79</v>
      </c>
      <c r="D61" s="30" t="s">
        <v>19</v>
      </c>
      <c r="E61" s="30">
        <v>50</v>
      </c>
      <c r="F61" s="31" t="s">
        <v>100</v>
      </c>
      <c r="G61" s="30">
        <v>150</v>
      </c>
      <c r="H61" s="33">
        <v>46.68</v>
      </c>
      <c r="I61" s="27" t="s">
        <v>150</v>
      </c>
      <c r="J61" s="41"/>
      <c r="K61" s="42">
        <f t="shared" si="1"/>
        <v>0</v>
      </c>
    </row>
    <row r="62" spans="2:11" ht="12.75" customHeight="1">
      <c r="B62" s="31"/>
      <c r="C62" s="30" t="s">
        <v>80</v>
      </c>
      <c r="D62" s="30" t="s">
        <v>22</v>
      </c>
      <c r="E62" s="30">
        <v>60</v>
      </c>
      <c r="F62" s="31" t="s">
        <v>100</v>
      </c>
      <c r="G62" s="30">
        <v>150</v>
      </c>
      <c r="H62" s="34">
        <v>67.87</v>
      </c>
      <c r="I62" s="27" t="s">
        <v>151</v>
      </c>
      <c r="J62" s="41"/>
      <c r="K62" s="42">
        <f t="shared" si="1"/>
        <v>0</v>
      </c>
    </row>
    <row r="63" spans="2:11" ht="12.75" customHeight="1">
      <c r="B63" s="31"/>
      <c r="C63" s="30" t="s">
        <v>81</v>
      </c>
      <c r="D63" s="30" t="s">
        <v>23</v>
      </c>
      <c r="E63" s="30">
        <v>75</v>
      </c>
      <c r="F63" s="31" t="s">
        <v>100</v>
      </c>
      <c r="G63" s="31" t="s">
        <v>27</v>
      </c>
      <c r="H63" s="34">
        <v>100.98</v>
      </c>
      <c r="I63" s="27" t="s">
        <v>152</v>
      </c>
      <c r="J63" s="41"/>
      <c r="K63" s="42">
        <f t="shared" si="1"/>
        <v>0</v>
      </c>
    </row>
    <row r="64" spans="2:11" ht="12.75" customHeight="1">
      <c r="B64" s="5"/>
      <c r="C64" s="30" t="s">
        <v>82</v>
      </c>
      <c r="D64" s="30" t="s">
        <v>24</v>
      </c>
      <c r="E64" s="30">
        <v>100</v>
      </c>
      <c r="F64" s="31" t="s">
        <v>100</v>
      </c>
      <c r="G64" s="31" t="s">
        <v>27</v>
      </c>
      <c r="H64" s="33">
        <v>167.19</v>
      </c>
      <c r="I64" s="27" t="s">
        <v>153</v>
      </c>
      <c r="J64" s="41"/>
      <c r="K64" s="42">
        <f t="shared" si="1"/>
        <v>0</v>
      </c>
    </row>
    <row r="65" spans="2:11" ht="12.75" customHeight="1">
      <c r="B65" s="5"/>
      <c r="C65" s="30" t="s">
        <v>83</v>
      </c>
      <c r="D65" s="30" t="s">
        <v>25</v>
      </c>
      <c r="E65" s="30">
        <v>150</v>
      </c>
      <c r="F65" s="31" t="s">
        <v>100</v>
      </c>
      <c r="G65" s="31" t="s">
        <v>27</v>
      </c>
      <c r="H65" s="33">
        <v>362.06</v>
      </c>
      <c r="I65" s="27" t="s">
        <v>154</v>
      </c>
      <c r="J65" s="41"/>
      <c r="K65" s="42">
        <f t="shared" si="1"/>
        <v>0</v>
      </c>
    </row>
    <row r="66" spans="2:11" ht="12.75" customHeight="1">
      <c r="B66" s="36"/>
      <c r="C66" s="35" t="s">
        <v>84</v>
      </c>
      <c r="D66" s="35" t="s">
        <v>26</v>
      </c>
      <c r="E66" s="35">
        <v>200</v>
      </c>
      <c r="F66" s="36" t="s">
        <v>100</v>
      </c>
      <c r="G66" s="36" t="s">
        <v>27</v>
      </c>
      <c r="H66" s="37">
        <v>611.1</v>
      </c>
      <c r="I66" s="27" t="s">
        <v>155</v>
      </c>
      <c r="J66" s="41"/>
      <c r="K66" s="42">
        <f t="shared" si="1"/>
        <v>0</v>
      </c>
    </row>
    <row r="70" spans="2:6" ht="14.25" thickBot="1">
      <c r="B70" s="13"/>
      <c r="C70" s="13"/>
      <c r="D70" s="14"/>
      <c r="E70" s="15"/>
      <c r="F70" s="15"/>
    </row>
    <row r="71" spans="2:6" ht="15.75">
      <c r="B71" s="53" t="s">
        <v>0</v>
      </c>
      <c r="C71" s="53"/>
      <c r="D71" s="53"/>
      <c r="E71" s="53"/>
      <c r="F71" s="53"/>
    </row>
    <row r="72" spans="2:6" ht="15.75">
      <c r="B72" s="54" t="s">
        <v>86</v>
      </c>
      <c r="C72" s="54"/>
      <c r="D72" s="54"/>
      <c r="E72" s="54"/>
      <c r="F72" s="54"/>
    </row>
    <row r="73" spans="2:6" ht="15">
      <c r="B73" s="55" t="s">
        <v>101</v>
      </c>
      <c r="C73" s="55"/>
      <c r="D73" s="55"/>
      <c r="E73" s="55"/>
      <c r="F73" s="55"/>
    </row>
    <row r="74" spans="2:11" ht="14.25">
      <c r="B74" s="43" t="s">
        <v>158</v>
      </c>
      <c r="C74" s="56" t="s">
        <v>159</v>
      </c>
      <c r="D74" s="57"/>
      <c r="E74" s="56" t="s">
        <v>160</v>
      </c>
      <c r="F74" s="57"/>
      <c r="G74" s="57"/>
      <c r="H74" s="44"/>
      <c r="I74" s="2"/>
      <c r="K74" s="2"/>
    </row>
    <row r="75" spans="2:12" ht="15.75" thickBot="1">
      <c r="B75" s="16"/>
      <c r="C75" s="16"/>
      <c r="D75" s="17"/>
      <c r="E75" s="18"/>
      <c r="F75" s="18"/>
      <c r="J75" s="56"/>
      <c r="K75" s="57"/>
      <c r="L75" s="19"/>
    </row>
    <row r="76" spans="2:12" ht="20.25" thickBot="1">
      <c r="B76" s="50" t="s">
        <v>87</v>
      </c>
      <c r="C76" s="51"/>
      <c r="D76" s="51"/>
      <c r="E76" s="51"/>
      <c r="F76" s="52"/>
      <c r="L76" s="19"/>
    </row>
    <row r="77" spans="2:12" ht="13.5">
      <c r="B77" s="16"/>
      <c r="C77" s="16"/>
      <c r="D77" s="17"/>
      <c r="E77" s="18"/>
      <c r="F77" s="18"/>
      <c r="L77" s="19"/>
    </row>
    <row r="78" spans="1:9" ht="13.5">
      <c r="A78" s="40"/>
      <c r="B78" s="45" t="s">
        <v>88</v>
      </c>
      <c r="C78" s="46"/>
      <c r="D78" s="18"/>
      <c r="E78" s="18"/>
      <c r="F78" s="18"/>
      <c r="G78" s="18"/>
      <c r="H78" s="18"/>
      <c r="I78" s="18"/>
    </row>
    <row r="79" spans="1:9" ht="13.5">
      <c r="A79" s="40"/>
      <c r="B79" s="45"/>
      <c r="C79" s="46"/>
      <c r="D79" s="18"/>
      <c r="E79" s="18"/>
      <c r="F79" s="18"/>
      <c r="G79" s="18"/>
      <c r="H79" s="18"/>
      <c r="I79" s="18"/>
    </row>
    <row r="80" spans="1:9" ht="13.5">
      <c r="A80" s="40"/>
      <c r="B80" s="45" t="s">
        <v>89</v>
      </c>
      <c r="C80" s="46"/>
      <c r="D80" s="18"/>
      <c r="E80" s="18"/>
      <c r="F80" s="18"/>
      <c r="G80" s="18"/>
      <c r="H80" s="18"/>
      <c r="I80" s="18"/>
    </row>
    <row r="81" spans="1:9" ht="13.5">
      <c r="A81" s="40"/>
      <c r="B81" s="45"/>
      <c r="C81" s="46"/>
      <c r="D81" s="18"/>
      <c r="E81" s="18"/>
      <c r="F81" s="18"/>
      <c r="G81" s="18"/>
      <c r="H81" s="18"/>
      <c r="I81" s="18"/>
    </row>
    <row r="82" spans="1:9" ht="13.5">
      <c r="A82" s="40"/>
      <c r="B82" s="47" t="s">
        <v>161</v>
      </c>
      <c r="C82" s="48"/>
      <c r="D82" s="49"/>
      <c r="E82" s="49"/>
      <c r="F82" s="49"/>
      <c r="G82" s="18"/>
      <c r="H82" s="18"/>
      <c r="I82" s="18"/>
    </row>
    <row r="83" spans="1:9" ht="13.5">
      <c r="A83" s="40"/>
      <c r="B83" s="45" t="s">
        <v>162</v>
      </c>
      <c r="C83" s="46"/>
      <c r="D83" s="18"/>
      <c r="E83" s="18"/>
      <c r="F83" s="18"/>
      <c r="G83" s="18"/>
      <c r="H83" s="18"/>
      <c r="I83" s="18"/>
    </row>
    <row r="84" spans="1:9" ht="13.5">
      <c r="A84" s="40"/>
      <c r="B84" s="45"/>
      <c r="C84" s="46"/>
      <c r="D84" s="18"/>
      <c r="E84" s="18"/>
      <c r="F84" s="18"/>
      <c r="G84" s="18"/>
      <c r="H84" s="18"/>
      <c r="I84" s="18"/>
    </row>
    <row r="85" spans="1:9" ht="13.5">
      <c r="A85" s="40"/>
      <c r="B85" s="45" t="s">
        <v>163</v>
      </c>
      <c r="C85" s="46"/>
      <c r="D85" s="18"/>
      <c r="E85" s="18"/>
      <c r="F85" s="18"/>
      <c r="G85" s="18"/>
      <c r="H85" s="18"/>
      <c r="I85" s="18"/>
    </row>
    <row r="86" spans="1:9" ht="13.5">
      <c r="A86" s="40"/>
      <c r="B86" s="45"/>
      <c r="C86" s="46"/>
      <c r="D86" s="18"/>
      <c r="E86" s="18"/>
      <c r="F86" s="18"/>
      <c r="G86" s="18"/>
      <c r="H86" s="18"/>
      <c r="I86" s="18"/>
    </row>
    <row r="87" spans="1:9" ht="13.5">
      <c r="A87" s="40"/>
      <c r="B87" s="45" t="s">
        <v>90</v>
      </c>
      <c r="C87" s="46"/>
      <c r="D87" s="18"/>
      <c r="E87" s="18"/>
      <c r="F87" s="18"/>
      <c r="G87" s="18"/>
      <c r="H87" s="18"/>
      <c r="I87" s="18"/>
    </row>
    <row r="88" spans="1:9" ht="13.5">
      <c r="A88" s="40"/>
      <c r="B88" s="45" t="s">
        <v>91</v>
      </c>
      <c r="C88" s="46"/>
      <c r="D88" s="18"/>
      <c r="E88" s="18"/>
      <c r="F88" s="18"/>
      <c r="G88" s="18"/>
      <c r="H88" s="18"/>
      <c r="I88" s="18"/>
    </row>
    <row r="89" spans="1:9" ht="13.5">
      <c r="A89" s="40"/>
      <c r="B89" s="45" t="s">
        <v>92</v>
      </c>
      <c r="C89" s="46"/>
      <c r="D89" s="18"/>
      <c r="E89" s="18"/>
      <c r="F89" s="18"/>
      <c r="G89" s="18"/>
      <c r="H89" s="18"/>
      <c r="I89" s="18"/>
    </row>
    <row r="90" spans="1:9" ht="13.5">
      <c r="A90" s="40"/>
      <c r="B90" s="45" t="s">
        <v>93</v>
      </c>
      <c r="C90" s="46"/>
      <c r="D90" s="18"/>
      <c r="E90" s="18"/>
      <c r="F90" s="18"/>
      <c r="G90" s="18"/>
      <c r="H90" s="18"/>
      <c r="I90" s="18"/>
    </row>
    <row r="91" spans="1:9" ht="13.5">
      <c r="A91" s="40"/>
      <c r="B91" s="45"/>
      <c r="C91" s="46"/>
      <c r="D91" s="18"/>
      <c r="E91" s="18"/>
      <c r="F91" s="18"/>
      <c r="G91" s="18"/>
      <c r="H91" s="18"/>
      <c r="I91" s="18"/>
    </row>
    <row r="92" spans="1:9" ht="13.5">
      <c r="A92" s="40"/>
      <c r="B92" s="45" t="s">
        <v>94</v>
      </c>
      <c r="C92" s="46"/>
      <c r="D92" s="18"/>
      <c r="E92" s="18"/>
      <c r="F92" s="18"/>
      <c r="G92" s="18"/>
      <c r="H92" s="18"/>
      <c r="I92" s="18"/>
    </row>
    <row r="93" spans="1:9" ht="13.5">
      <c r="A93" s="40"/>
      <c r="B93" s="45"/>
      <c r="C93" s="46"/>
      <c r="D93" s="18"/>
      <c r="E93" s="18"/>
      <c r="F93" s="18"/>
      <c r="G93" s="18"/>
      <c r="H93" s="18"/>
      <c r="I93" s="18"/>
    </row>
    <row r="94" spans="1:9" ht="13.5">
      <c r="A94" s="40"/>
      <c r="B94" s="45" t="s">
        <v>95</v>
      </c>
      <c r="C94" s="46"/>
      <c r="D94" s="18"/>
      <c r="E94" s="18"/>
      <c r="F94" s="18"/>
      <c r="G94" s="18"/>
      <c r="H94" s="18"/>
      <c r="I94" s="18"/>
    </row>
    <row r="95" spans="1:9" ht="13.5">
      <c r="A95" s="40"/>
      <c r="B95" s="45" t="s">
        <v>96</v>
      </c>
      <c r="C95" s="46"/>
      <c r="D95" s="18"/>
      <c r="E95" s="18"/>
      <c r="F95" s="18"/>
      <c r="G95" s="18"/>
      <c r="H95" s="18"/>
      <c r="I95" s="18"/>
    </row>
    <row r="96" spans="1:9" ht="13.5">
      <c r="A96" s="40"/>
      <c r="B96" s="45" t="s">
        <v>97</v>
      </c>
      <c r="C96" s="46"/>
      <c r="D96" s="18"/>
      <c r="E96" s="18"/>
      <c r="F96" s="18"/>
      <c r="G96" s="18"/>
      <c r="H96" s="18"/>
      <c r="I96" s="18"/>
    </row>
    <row r="97" spans="1:9" ht="13.5">
      <c r="A97" s="40"/>
      <c r="B97" s="45"/>
      <c r="C97" s="46"/>
      <c r="D97" s="18"/>
      <c r="E97" s="18"/>
      <c r="F97" s="18"/>
      <c r="G97" s="18"/>
      <c r="H97" s="18"/>
      <c r="I97" s="18"/>
    </row>
    <row r="98" spans="1:9" ht="13.5">
      <c r="A98" s="40"/>
      <c r="B98" s="45" t="s">
        <v>164</v>
      </c>
      <c r="C98" s="46"/>
      <c r="D98" s="18"/>
      <c r="E98" s="18"/>
      <c r="F98" s="18"/>
      <c r="G98" s="18"/>
      <c r="H98" s="18"/>
      <c r="I98" s="18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  <row r="107" ht="12.75">
      <c r="L107" s="19"/>
    </row>
    <row r="108" ht="12.75">
      <c r="L108" s="19"/>
    </row>
    <row r="109" ht="12.75">
      <c r="L109" s="19"/>
    </row>
  </sheetData>
  <sheetProtection password="8F18" sheet="1"/>
  <mergeCells count="11">
    <mergeCell ref="D1:K1"/>
    <mergeCell ref="D2:K2"/>
    <mergeCell ref="D3:K3"/>
    <mergeCell ref="B3:C3"/>
    <mergeCell ref="B76:F76"/>
    <mergeCell ref="B71:F71"/>
    <mergeCell ref="B72:F72"/>
    <mergeCell ref="B73:F73"/>
    <mergeCell ref="J75:K75"/>
    <mergeCell ref="C74:D74"/>
    <mergeCell ref="E74:G74"/>
  </mergeCells>
  <hyperlinks>
    <hyperlink ref="B74" r:id="rId1" display="ventas@dmajum.com"/>
    <hyperlink ref="C74" r:id="rId2" display="servicos1@dmajum.com"/>
    <hyperlink ref="E74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5:M9"/>
  <sheetViews>
    <sheetView zoomScalePageLayoutView="0" workbookViewId="0" topLeftCell="A1">
      <selection activeCell="C5" sqref="C5:N9"/>
    </sheetView>
  </sheetViews>
  <sheetFormatPr defaultColWidth="11.421875" defaultRowHeight="12.75"/>
  <cols>
    <col min="4" max="4" width="14.421875" style="0" bestFit="1" customWidth="1"/>
    <col min="5" max="5" width="45.421875" style="0" bestFit="1" customWidth="1"/>
  </cols>
  <sheetData>
    <row r="5" spans="3:13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3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3:13" ht="12.75"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3:13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3:13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