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<sst xmlns="http://schemas.openxmlformats.org/spreadsheetml/2006/main" count="415" uniqueCount="298">
  <si>
    <t>DISTRIBUIDORA MAJUM</t>
  </si>
  <si>
    <t>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</si>
  <si>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</si>
  <si>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</si>
  <si>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</si>
  <si>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</si>
  <si>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</si>
  <si>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</si>
  <si>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</si>
  <si>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</si>
  <si>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</si>
  <si>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</si>
  <si>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</si>
  <si>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</si>
  <si>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</si>
  <si>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</si>
  <si>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Tuberia Conduit ( SU)</t>
  </si>
  <si>
    <t>Tuberia Tipo Ced-40(*) Color Gris</t>
  </si>
  <si>
    <t>( 6 mts)</t>
  </si>
  <si>
    <t>Tuberia Tipo Ced-80(*) Color Gris</t>
  </si>
  <si>
    <t>Cople Ligero</t>
  </si>
  <si>
    <t>Conector Ligero</t>
  </si>
  <si>
    <t>Curva Ligera</t>
  </si>
  <si>
    <t>Cople Pesado</t>
  </si>
  <si>
    <t>Conector Pesado</t>
  </si>
  <si>
    <t>Curva Pesada</t>
  </si>
  <si>
    <t>Caja cuadrada PVC c/tapa</t>
  </si>
  <si>
    <t>Chalupa PVC</t>
  </si>
  <si>
    <t>Tapa PVC p/caja accesorio</t>
  </si>
  <si>
    <t>Tapa PVC p/caja cuadrada</t>
  </si>
  <si>
    <t>Tapa PVC p/caja ventilador</t>
  </si>
  <si>
    <t>Boquilla PVC p/tubo</t>
  </si>
  <si>
    <t>CP-01</t>
  </si>
  <si>
    <t>CP-02</t>
  </si>
  <si>
    <t>CP-03</t>
  </si>
  <si>
    <t>CP-04</t>
  </si>
  <si>
    <t>CP-05</t>
  </si>
  <si>
    <t>CP-06</t>
  </si>
  <si>
    <t>CP-07</t>
  </si>
  <si>
    <t>CP-08</t>
  </si>
  <si>
    <t>CP-09</t>
  </si>
  <si>
    <t>CP-10</t>
  </si>
  <si>
    <t>CL-01</t>
  </si>
  <si>
    <t>CL-02</t>
  </si>
  <si>
    <t>CL-03</t>
  </si>
  <si>
    <t>CL-04</t>
  </si>
  <si>
    <t>CL-05</t>
  </si>
  <si>
    <t>CL-06</t>
  </si>
  <si>
    <t>SU-01</t>
  </si>
  <si>
    <t>SU-02</t>
  </si>
  <si>
    <t>SU-03</t>
  </si>
  <si>
    <t>SU-04</t>
  </si>
  <si>
    <t>SU-05</t>
  </si>
  <si>
    <t>CC-01</t>
  </si>
  <si>
    <t>CC-02</t>
  </si>
  <si>
    <t>CC-03</t>
  </si>
  <si>
    <t>CC-04</t>
  </si>
  <si>
    <t>CC-05</t>
  </si>
  <si>
    <t>CC-06</t>
  </si>
  <si>
    <t>CC-07</t>
  </si>
  <si>
    <t>CC-08</t>
  </si>
  <si>
    <t>CC-09</t>
  </si>
  <si>
    <t>CC-10</t>
  </si>
  <si>
    <t>CC-51</t>
  </si>
  <si>
    <t>CC-52</t>
  </si>
  <si>
    <t>CC-53</t>
  </si>
  <si>
    <t>CC-54</t>
  </si>
  <si>
    <t>CC-55</t>
  </si>
  <si>
    <t>CC-56</t>
  </si>
  <si>
    <t>CC-57</t>
  </si>
  <si>
    <t>CC-58</t>
  </si>
  <si>
    <t>CC-59</t>
  </si>
  <si>
    <t>CC-60</t>
  </si>
  <si>
    <t>T-03</t>
  </si>
  <si>
    <t>T-04</t>
  </si>
  <si>
    <t>T-06</t>
  </si>
  <si>
    <t>T-07</t>
  </si>
  <si>
    <t>EC-019</t>
  </si>
  <si>
    <t>EC-020</t>
  </si>
  <si>
    <t>EC-021</t>
  </si>
  <si>
    <t>EC-022</t>
  </si>
  <si>
    <t>EC-023</t>
  </si>
  <si>
    <t>EC-024</t>
  </si>
  <si>
    <t>EC-001</t>
  </si>
  <si>
    <t>EC-002</t>
  </si>
  <si>
    <t>EC-003</t>
  </si>
  <si>
    <t>EC-004</t>
  </si>
  <si>
    <t>EC-005</t>
  </si>
  <si>
    <t>EC-006</t>
  </si>
  <si>
    <t>EC-007</t>
  </si>
  <si>
    <t>EC-008</t>
  </si>
  <si>
    <t>EC-009</t>
  </si>
  <si>
    <t>EC-010</t>
  </si>
  <si>
    <t>EC-011</t>
  </si>
  <si>
    <t>EC-012</t>
  </si>
  <si>
    <t>EC-055</t>
  </si>
  <si>
    <t>EC-056</t>
  </si>
  <si>
    <t>EC-057</t>
  </si>
  <si>
    <t>EC-058</t>
  </si>
  <si>
    <t>EC-059</t>
  </si>
  <si>
    <t>EC-060</t>
  </si>
  <si>
    <t>EC-061</t>
  </si>
  <si>
    <t>EC-062</t>
  </si>
  <si>
    <t>EC-063</t>
  </si>
  <si>
    <t>EC-064</t>
  </si>
  <si>
    <t>EC-025</t>
  </si>
  <si>
    <t>EC-026</t>
  </si>
  <si>
    <t>EC-027</t>
  </si>
  <si>
    <t>EC-028</t>
  </si>
  <si>
    <t>EC-029</t>
  </si>
  <si>
    <t>EC-030</t>
  </si>
  <si>
    <t>EC-031</t>
  </si>
  <si>
    <t>EC-032</t>
  </si>
  <si>
    <t>EC-033</t>
  </si>
  <si>
    <t>EC-035</t>
  </si>
  <si>
    <t>EC-036</t>
  </si>
  <si>
    <t>EC-037</t>
  </si>
  <si>
    <t>EC-038</t>
  </si>
  <si>
    <t>EC-039</t>
  </si>
  <si>
    <t>EC-040</t>
  </si>
  <si>
    <t>EC-041</t>
  </si>
  <si>
    <t>EC-042</t>
  </si>
  <si>
    <t>EC-043</t>
  </si>
  <si>
    <t>EC-044</t>
  </si>
  <si>
    <t>EC-069</t>
  </si>
  <si>
    <t>EC-070</t>
  </si>
  <si>
    <t>EC.071</t>
  </si>
  <si>
    <t>EC-068</t>
  </si>
  <si>
    <t>EC-086</t>
  </si>
  <si>
    <t>EC-087</t>
  </si>
  <si>
    <t>EC-072</t>
  </si>
  <si>
    <t>EC-073</t>
  </si>
  <si>
    <t>EC-074</t>
  </si>
  <si>
    <t>EC-088</t>
  </si>
  <si>
    <t>EC-089</t>
  </si>
  <si>
    <t>Pz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</si>
  <si>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</si>
  <si>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</si>
  <si>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</si>
  <si>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</si>
  <si>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</si>
  <si>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</si>
  <si>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</si>
  <si>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</si>
  <si>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</si>
  <si>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</si>
  <si>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</si>
  <si>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</si>
  <si>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PVC CONDUIT</t>
  </si>
  <si>
    <t xml:space="preserve">Caja Octagonal PVC para conexiones </t>
  </si>
  <si>
    <t>PZ</t>
  </si>
  <si>
    <t>150 ml.</t>
  </si>
  <si>
    <t>250 ml.</t>
  </si>
  <si>
    <t>500 ml.</t>
  </si>
  <si>
    <t>1000 ml.</t>
  </si>
  <si>
    <t xml:space="preserve">4000 ml. </t>
  </si>
  <si>
    <t>Lubricante para PVC</t>
  </si>
  <si>
    <t>500 gr.</t>
  </si>
  <si>
    <t>Limpiador para PVC</t>
  </si>
  <si>
    <t>Color Gris</t>
  </si>
  <si>
    <t xml:space="preserve">Ducto Telefonico(*) </t>
  </si>
  <si>
    <t>13 -19</t>
  </si>
  <si>
    <t>Para tub. Hasta 8" de diametro</t>
  </si>
  <si>
    <t xml:space="preserve">Cemento PVC Transparente  </t>
  </si>
  <si>
    <t>Tuberia Conduit (PESADO) TMOS A 3 MTS.</t>
  </si>
  <si>
    <t>Tuberia Conduit (LIGERO) TMOS A 3 MTS.</t>
  </si>
  <si>
    <t>7-001</t>
  </si>
  <si>
    <t>7-002</t>
  </si>
  <si>
    <t>7-003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</si>
  <si>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</si>
  <si>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</si>
  <si>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</si>
  <si>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</si>
  <si>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</si>
  <si>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</si>
  <si>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</si>
  <si>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</si>
  <si>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</si>
  <si>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</si>
  <si>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</si>
  <si>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7-015</t>
  </si>
  <si>
    <t>7-016</t>
  </si>
  <si>
    <t>7-017</t>
  </si>
  <si>
    <t>7-018</t>
  </si>
  <si>
    <t>7-019</t>
  </si>
  <si>
    <t>7-020</t>
  </si>
  <si>
    <t>7-021</t>
  </si>
  <si>
    <t>7-022</t>
  </si>
  <si>
    <t>7-023</t>
  </si>
  <si>
    <t>7-024</t>
  </si>
  <si>
    <t>7-025</t>
  </si>
  <si>
    <t>7-026</t>
  </si>
  <si>
    <t>7-027</t>
  </si>
  <si>
    <t>7-028</t>
  </si>
  <si>
    <t>7-029</t>
  </si>
  <si>
    <t>7-030</t>
  </si>
  <si>
    <t>7-031</t>
  </si>
  <si>
    <t>7-032</t>
  </si>
  <si>
    <t>7-033</t>
  </si>
  <si>
    <t>7-034</t>
  </si>
  <si>
    <t>7-035</t>
  </si>
  <si>
    <t>7-036</t>
  </si>
  <si>
    <t>7-037</t>
  </si>
  <si>
    <t>7-038</t>
  </si>
  <si>
    <t>7-039</t>
  </si>
  <si>
    <t>7-040</t>
  </si>
  <si>
    <t>7-041</t>
  </si>
  <si>
    <t>7-042</t>
  </si>
  <si>
    <t>7-043</t>
  </si>
  <si>
    <t>7-044</t>
  </si>
  <si>
    <t>7-045</t>
  </si>
  <si>
    <t>7-046</t>
  </si>
  <si>
    <t>7-047</t>
  </si>
  <si>
    <t>7-048</t>
  </si>
  <si>
    <t>7-049</t>
  </si>
  <si>
    <t>7-050</t>
  </si>
  <si>
    <t>7-051</t>
  </si>
  <si>
    <t>7-052</t>
  </si>
  <si>
    <t>7-053</t>
  </si>
  <si>
    <t>7-054</t>
  </si>
  <si>
    <t>7-055</t>
  </si>
  <si>
    <t>7-056</t>
  </si>
  <si>
    <t>7-057</t>
  </si>
  <si>
    <t>7-058</t>
  </si>
  <si>
    <t>7-059</t>
  </si>
  <si>
    <t>7-060</t>
  </si>
  <si>
    <t>7-061</t>
  </si>
  <si>
    <t>7-062</t>
  </si>
  <si>
    <t>7-063</t>
  </si>
  <si>
    <t>7-064</t>
  </si>
  <si>
    <t>7-065</t>
  </si>
  <si>
    <t>7-066</t>
  </si>
  <si>
    <t>7-067</t>
  </si>
  <si>
    <t>7-068</t>
  </si>
  <si>
    <t>7-069</t>
  </si>
  <si>
    <t>7-070</t>
  </si>
  <si>
    <t>7-071</t>
  </si>
  <si>
    <t>7-072</t>
  </si>
  <si>
    <t>7-073</t>
  </si>
  <si>
    <t>7-074</t>
  </si>
  <si>
    <t>7-075</t>
  </si>
  <si>
    <t>7-076</t>
  </si>
  <si>
    <t>7-077</t>
  </si>
  <si>
    <t>7-078</t>
  </si>
  <si>
    <t>7-079</t>
  </si>
  <si>
    <t>7-080</t>
  </si>
  <si>
    <t>7-081</t>
  </si>
  <si>
    <t>7-082</t>
  </si>
  <si>
    <t>7-083</t>
  </si>
  <si>
    <t>7-084</t>
  </si>
  <si>
    <t>7-085</t>
  </si>
  <si>
    <t>7-086</t>
  </si>
  <si>
    <t>7-087</t>
  </si>
  <si>
    <t>7-088</t>
  </si>
  <si>
    <t>7-089</t>
  </si>
  <si>
    <t>7-090</t>
  </si>
  <si>
    <t>7-091</t>
  </si>
  <si>
    <t>7-092</t>
  </si>
  <si>
    <t>7-093</t>
  </si>
  <si>
    <t>7-094</t>
  </si>
  <si>
    <t>7-095</t>
  </si>
  <si>
    <t>7-096</t>
  </si>
  <si>
    <t>7-097</t>
  </si>
  <si>
    <t>7-098</t>
  </si>
  <si>
    <t>7-099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</si>
  <si>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</si>
  <si>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</si>
  <si>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</si>
  <si>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</si>
  <si>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</si>
  <si>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</si>
  <si>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</si>
  <si>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</si>
  <si>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</si>
  <si>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</si>
  <si>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</si>
  <si>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7-111</t>
  </si>
  <si>
    <t>7-112</t>
  </si>
  <si>
    <t>7-113</t>
  </si>
  <si>
    <t>7-114</t>
  </si>
  <si>
    <t>7-115</t>
  </si>
  <si>
    <t>0150-TG</t>
  </si>
  <si>
    <t>0250-TG</t>
  </si>
  <si>
    <t>0500-TG</t>
  </si>
  <si>
    <t>1000-TG</t>
  </si>
  <si>
    <t>4000-TG</t>
  </si>
  <si>
    <t>LP-0250</t>
  </si>
  <si>
    <t xml:space="preserve">Tel: 58 71 14 05; 58 81 21 21; 50 16 45 06 ., Fax: 58 71 14 05., Cel: 044 55 59 81 94 18. Cel.044 55 1431 6193  Nextel: 5948 4296  ID  52*15*23944   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</si>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</sst>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ndalus"/>
      <family val="1"/>
    </font>
    <font>
      <sz val="11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1" fontId="0" fillId="0" borderId="0" xfId="48" applyFont="1" applyAlignment="1">
      <alignment/>
    </xf>
    <xf numFmtId="171" fontId="1" fillId="0" borderId="10" xfId="48" applyFont="1" applyBorder="1" applyAlignment="1">
      <alignment horizontal="center" vertical="justify"/>
    </xf>
    <xf numFmtId="171" fontId="0" fillId="0" borderId="0" xfId="48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/>
    </xf>
    <xf numFmtId="1" fontId="7" fillId="34" borderId="0" xfId="0" applyNumberFormat="1" applyFont="1" applyFill="1" applyBorder="1" applyAlignment="1" applyProtection="1">
      <alignment horizontal="center"/>
      <protection/>
    </xf>
    <xf numFmtId="171" fontId="1" fillId="0" borderId="0" xfId="48" applyFont="1" applyBorder="1" applyAlignment="1">
      <alignment/>
    </xf>
    <xf numFmtId="171" fontId="15" fillId="0" borderId="0" xfId="48" applyFont="1" applyAlignment="1">
      <alignment/>
    </xf>
    <xf numFmtId="9" fontId="15" fillId="35" borderId="0" xfId="48" applyNumberFormat="1" applyFont="1" applyFill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171" fontId="15" fillId="0" borderId="16" xfId="48" applyFont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17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" fontId="1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4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7" fillId="0" borderId="0" xfId="45" applyFont="1" applyAlignment="1" applyProtection="1">
      <alignment horizontal="center"/>
      <protection/>
    </xf>
    <xf numFmtId="0" fontId="17" fillId="0" borderId="0" xfId="45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74" fontId="1" fillId="33" borderId="0" xfId="48" applyNumberFormat="1" applyFont="1" applyFill="1" applyBorder="1" applyAlignment="1" applyProtection="1">
      <alignment/>
      <protection locked="0"/>
    </xf>
    <xf numFmtId="171" fontId="1" fillId="0" borderId="12" xfId="48" applyFont="1" applyFill="1" applyBorder="1" applyAlignment="1" applyProtection="1">
      <alignment horizontal="center"/>
      <protection/>
    </xf>
    <xf numFmtId="171" fontId="1" fillId="0" borderId="0" xfId="48" applyFont="1" applyFill="1" applyBorder="1" applyAlignment="1" applyProtection="1">
      <alignment horizontal="center"/>
      <protection/>
    </xf>
    <xf numFmtId="171" fontId="1" fillId="0" borderId="14" xfId="48" applyFont="1" applyFill="1" applyBorder="1" applyAlignment="1" applyProtection="1">
      <alignment horizontal="center"/>
      <protection/>
    </xf>
    <xf numFmtId="171" fontId="1" fillId="0" borderId="13" xfId="48" applyFont="1" applyFill="1" applyBorder="1" applyAlignment="1" applyProtection="1">
      <alignment horizontal="center"/>
      <protection/>
    </xf>
    <xf numFmtId="0" fontId="14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17" fillId="0" borderId="0" xfId="45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jpeg" /><Relationship Id="rId18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47625</xdr:rowOff>
    </xdr:from>
    <xdr:to>
      <xdr:col>8</xdr:col>
      <xdr:colOff>504825</xdr:colOff>
      <xdr:row>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705975" y="47625"/>
          <a:ext cx="466725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28575</xdr:rowOff>
    </xdr:from>
    <xdr:to>
      <xdr:col>1</xdr:col>
      <xdr:colOff>2095500</xdr:colOff>
      <xdr:row>18</xdr:row>
      <xdr:rowOff>133350</xdr:rowOff>
    </xdr:to>
    <xdr:grpSp>
      <xdr:nvGrpSpPr>
        <xdr:cNvPr id="2" name="Group 5"/>
        <xdr:cNvGrpSpPr>
          <a:grpSpLocks/>
        </xdr:cNvGrpSpPr>
      </xdr:nvGrpSpPr>
      <xdr:grpSpPr>
        <a:xfrm>
          <a:off x="552450" y="3800475"/>
          <a:ext cx="2066925" cy="428625"/>
          <a:chOff x="3" y="450"/>
          <a:chExt cx="217" cy="45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64"/>
            <a:ext cx="217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" y="450"/>
            <a:ext cx="207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</xdr:colOff>
      <xdr:row>25</xdr:row>
      <xdr:rowOff>104775</xdr:rowOff>
    </xdr:from>
    <xdr:to>
      <xdr:col>1</xdr:col>
      <xdr:colOff>2114550</xdr:colOff>
      <xdr:row>28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571500" y="5334000"/>
          <a:ext cx="2066925" cy="428625"/>
          <a:chOff x="3" y="450"/>
          <a:chExt cx="217" cy="45"/>
        </a:xfrm>
        <a:solidFill>
          <a:srgbClr val="FFFFFF"/>
        </a:solidFill>
      </xdr:grpSpPr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64"/>
            <a:ext cx="217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" y="450"/>
            <a:ext cx="207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</xdr:colOff>
      <xdr:row>30</xdr:row>
      <xdr:rowOff>104775</xdr:rowOff>
    </xdr:from>
    <xdr:to>
      <xdr:col>1</xdr:col>
      <xdr:colOff>2114550</xdr:colOff>
      <xdr:row>33</xdr:row>
      <xdr:rowOff>47625</xdr:rowOff>
    </xdr:to>
    <xdr:grpSp>
      <xdr:nvGrpSpPr>
        <xdr:cNvPr id="8" name="Group 9"/>
        <xdr:cNvGrpSpPr>
          <a:grpSpLocks/>
        </xdr:cNvGrpSpPr>
      </xdr:nvGrpSpPr>
      <xdr:grpSpPr>
        <a:xfrm>
          <a:off x="571500" y="6143625"/>
          <a:ext cx="2066925" cy="428625"/>
          <a:chOff x="3" y="450"/>
          <a:chExt cx="217" cy="45"/>
        </a:xfrm>
        <a:solidFill>
          <a:srgbClr val="FFFFFF"/>
        </a:solidFill>
      </xdr:grpSpPr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64"/>
            <a:ext cx="217" cy="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" y="450"/>
            <a:ext cx="207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571500</xdr:colOff>
      <xdr:row>36</xdr:row>
      <xdr:rowOff>38100</xdr:rowOff>
    </xdr:from>
    <xdr:to>
      <xdr:col>1</xdr:col>
      <xdr:colOff>1323975</xdr:colOff>
      <xdr:row>43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7048500"/>
          <a:ext cx="752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46</xdr:row>
      <xdr:rowOff>28575</xdr:rowOff>
    </xdr:from>
    <xdr:to>
      <xdr:col>1</xdr:col>
      <xdr:colOff>1295400</xdr:colOff>
      <xdr:row>53</xdr:row>
      <xdr:rowOff>104775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865822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54</xdr:row>
      <xdr:rowOff>66675</xdr:rowOff>
    </xdr:from>
    <xdr:to>
      <xdr:col>1</xdr:col>
      <xdr:colOff>3057525</xdr:colOff>
      <xdr:row>57</xdr:row>
      <xdr:rowOff>76200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99917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59</xdr:row>
      <xdr:rowOff>0</xdr:rowOff>
    </xdr:from>
    <xdr:to>
      <xdr:col>1</xdr:col>
      <xdr:colOff>1514475</xdr:colOff>
      <xdr:row>63</xdr:row>
      <xdr:rowOff>142875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10734675"/>
          <a:ext cx="1095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65</xdr:row>
      <xdr:rowOff>123825</xdr:rowOff>
    </xdr:from>
    <xdr:to>
      <xdr:col>1</xdr:col>
      <xdr:colOff>1590675</xdr:colOff>
      <xdr:row>69</xdr:row>
      <xdr:rowOff>114300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11830050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71</xdr:row>
      <xdr:rowOff>28575</xdr:rowOff>
    </xdr:from>
    <xdr:to>
      <xdr:col>1</xdr:col>
      <xdr:colOff>1362075</xdr:colOff>
      <xdr:row>75</xdr:row>
      <xdr:rowOff>152400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27063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47625</xdr:rowOff>
    </xdr:from>
    <xdr:to>
      <xdr:col>1</xdr:col>
      <xdr:colOff>1562100</xdr:colOff>
      <xdr:row>84</xdr:row>
      <xdr:rowOff>38100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14020800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89</xdr:row>
      <xdr:rowOff>66675</xdr:rowOff>
    </xdr:from>
    <xdr:to>
      <xdr:col>1</xdr:col>
      <xdr:colOff>1666875</xdr:colOff>
      <xdr:row>93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1550" y="156591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96</xdr:row>
      <xdr:rowOff>123825</xdr:rowOff>
    </xdr:from>
    <xdr:to>
      <xdr:col>1</xdr:col>
      <xdr:colOff>1476375</xdr:colOff>
      <xdr:row>103</xdr:row>
      <xdr:rowOff>76200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1550" y="168687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105</xdr:row>
      <xdr:rowOff>19050</xdr:rowOff>
    </xdr:from>
    <xdr:to>
      <xdr:col>1</xdr:col>
      <xdr:colOff>2886075</xdr:colOff>
      <xdr:row>107</xdr:row>
      <xdr:rowOff>104775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33625" y="1822132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108</xdr:row>
      <xdr:rowOff>47625</xdr:rowOff>
    </xdr:from>
    <xdr:to>
      <xdr:col>1</xdr:col>
      <xdr:colOff>2181225</xdr:colOff>
      <xdr:row>108</xdr:row>
      <xdr:rowOff>504825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292434">
          <a:off x="2133600" y="189547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2286000</xdr:colOff>
      <xdr:row>109</xdr:row>
      <xdr:rowOff>76200</xdr:rowOff>
    </xdr:from>
    <xdr:to>
      <xdr:col>1</xdr:col>
      <xdr:colOff>3009900</xdr:colOff>
      <xdr:row>110</xdr:row>
      <xdr:rowOff>152400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195262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111</xdr:row>
      <xdr:rowOff>19050</xdr:rowOff>
    </xdr:from>
    <xdr:to>
      <xdr:col>1</xdr:col>
      <xdr:colOff>2428875</xdr:colOff>
      <xdr:row>114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199358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114</xdr:row>
      <xdr:rowOff>76200</xdr:rowOff>
    </xdr:from>
    <xdr:to>
      <xdr:col>1</xdr:col>
      <xdr:colOff>2543175</xdr:colOff>
      <xdr:row>115</xdr:row>
      <xdr:rowOff>104775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57450" y="205549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116</xdr:row>
      <xdr:rowOff>200025</xdr:rowOff>
    </xdr:from>
    <xdr:to>
      <xdr:col>1</xdr:col>
      <xdr:colOff>2419350</xdr:colOff>
      <xdr:row>119</xdr:row>
      <xdr:rowOff>28575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5550" y="21126450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142875</xdr:rowOff>
    </xdr:from>
    <xdr:to>
      <xdr:col>1</xdr:col>
      <xdr:colOff>3209925</xdr:colOff>
      <xdr:row>1</xdr:row>
      <xdr:rowOff>428625</xdr:rowOff>
    </xdr:to>
    <xdr:pic>
      <xdr:nvPicPr>
        <xdr:cNvPr id="26" name="Picture 57" descr="Logo_Ok_curvas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0550" y="142875"/>
          <a:ext cx="3143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2505075</xdr:colOff>
      <xdr:row>120</xdr:row>
      <xdr:rowOff>66675</xdr:rowOff>
    </xdr:from>
    <xdr:to>
      <xdr:col>1</xdr:col>
      <xdr:colOff>3267075</xdr:colOff>
      <xdr:row>120</xdr:row>
      <xdr:rowOff>714375</xdr:rowOff>
    </xdr:to>
    <xdr:pic>
      <xdr:nvPicPr>
        <xdr:cNvPr id="27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28950" y="218503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80" zoomScaleNormal="80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L22" sqref="L22"/>
    </sheetView>
  </sheetViews>
  <sheetFormatPr defaultColWidth="11.421875" defaultRowHeight="12.75"/>
  <cols>
    <col min="1" max="1" width="7.8515625" style="2" customWidth="1"/>
    <col min="2" max="2" width="50.7109375" style="0" customWidth="1"/>
    <col min="3" max="3" width="15.00390625" style="0" customWidth="1"/>
    <col min="4" max="4" width="20.7109375" style="0" customWidth="1"/>
    <col min="5" max="5" width="13.00390625" style="0" customWidth="1"/>
    <col min="6" max="6" width="12.57421875" style="0" customWidth="1"/>
    <col min="7" max="7" width="11.421875" style="0" customWidth="1"/>
    <col min="8" max="8" width="13.7109375" style="0" customWidth="1"/>
    <col min="9" max="9" width="14.140625" style="2" customWidth="1"/>
    <col min="10" max="10" width="19.57421875" style="23" customWidth="1"/>
    <col min="11" max="16384" width="11.421875" style="2" customWidth="1"/>
  </cols>
  <sheetData>
    <row r="1" spans="2:10" ht="45">
      <c r="B1" s="14"/>
      <c r="C1" s="15"/>
      <c r="D1" s="79" t="s">
        <v>0</v>
      </c>
      <c r="E1" s="79"/>
      <c r="F1" s="79"/>
      <c r="G1" s="79"/>
      <c r="H1" s="79"/>
      <c r="I1" s="79"/>
      <c r="J1" s="79"/>
    </row>
    <row r="2" spans="2:10" ht="45">
      <c r="B2" s="16"/>
      <c r="C2" s="17"/>
      <c r="D2" s="80" t="s">
        <v>2</v>
      </c>
      <c r="E2" s="80"/>
      <c r="F2" s="80"/>
      <c r="G2" s="80"/>
      <c r="H2" s="80"/>
      <c r="I2" s="80"/>
      <c r="J2" s="80"/>
    </row>
    <row r="3" spans="2:10" ht="12.75">
      <c r="B3" s="81"/>
      <c r="C3" s="81"/>
      <c r="D3" s="82" t="s">
        <v>148</v>
      </c>
      <c r="E3" s="82"/>
      <c r="F3" s="82"/>
      <c r="G3" s="82"/>
      <c r="H3" s="82"/>
      <c r="I3" s="82"/>
      <c r="J3" s="82"/>
    </row>
    <row r="4" spans="2:10" ht="12.75">
      <c r="B4" s="2"/>
      <c r="C4" s="2"/>
      <c r="J4" s="21"/>
    </row>
    <row r="5" spans="9:10" ht="12.75">
      <c r="I5" s="1" t="s">
        <v>3</v>
      </c>
      <c r="J5" s="46">
        <f>SUM(J14:J128)</f>
        <v>0</v>
      </c>
    </row>
    <row r="6" spans="2:10" ht="12.75">
      <c r="B6" s="1" t="s">
        <v>297</v>
      </c>
      <c r="I6" s="1" t="s">
        <v>4</v>
      </c>
      <c r="J6" s="47"/>
    </row>
    <row r="7" spans="9:10" ht="12.75">
      <c r="I7" s="1" t="s">
        <v>5</v>
      </c>
      <c r="J7" s="46">
        <f>J5*(1-J6)</f>
        <v>0</v>
      </c>
    </row>
    <row r="8" spans="2:10" ht="13.5" thickBot="1">
      <c r="B8" s="1" t="s">
        <v>6</v>
      </c>
      <c r="I8" s="1" t="s">
        <v>7</v>
      </c>
      <c r="J8" s="46">
        <f>J9-J7</f>
        <v>0</v>
      </c>
    </row>
    <row r="9" spans="9:10" ht="13.5" thickBot="1">
      <c r="I9" s="48" t="s">
        <v>8</v>
      </c>
      <c r="J9" s="49">
        <f>J7*1.16</f>
        <v>0</v>
      </c>
    </row>
    <row r="10" spans="3:10" ht="12.75">
      <c r="C10" s="1"/>
      <c r="D10" s="1"/>
      <c r="E10" s="1"/>
      <c r="J10" s="21"/>
    </row>
    <row r="11" spans="3:10" ht="12.75">
      <c r="C11" s="1"/>
      <c r="D11" s="1"/>
      <c r="E11" s="1"/>
      <c r="J11" s="21"/>
    </row>
    <row r="12" spans="3:10" ht="13.5" thickBot="1">
      <c r="C12" s="1"/>
      <c r="D12" s="1"/>
      <c r="E12" s="1"/>
      <c r="J12" s="21"/>
    </row>
    <row r="13" spans="2:10" ht="39" thickBot="1">
      <c r="B13" s="31" t="s">
        <v>9</v>
      </c>
      <c r="C13" s="32" t="s">
        <v>295</v>
      </c>
      <c r="D13" s="32" t="s">
        <v>10</v>
      </c>
      <c r="E13" s="32" t="s">
        <v>11</v>
      </c>
      <c r="F13" s="32" t="s">
        <v>12</v>
      </c>
      <c r="G13" s="32" t="s">
        <v>13</v>
      </c>
      <c r="H13" s="32" t="s">
        <v>296</v>
      </c>
      <c r="I13" s="3" t="s">
        <v>14</v>
      </c>
      <c r="J13" s="22" t="s">
        <v>15</v>
      </c>
    </row>
    <row r="14" spans="2:10" ht="12.75">
      <c r="B14" s="36" t="s">
        <v>164</v>
      </c>
      <c r="C14" s="50" t="s">
        <v>32</v>
      </c>
      <c r="D14" s="50">
        <v>13</v>
      </c>
      <c r="E14" s="50" t="s">
        <v>1</v>
      </c>
      <c r="F14" s="50"/>
      <c r="G14" s="67">
        <v>5.58</v>
      </c>
      <c r="H14" s="44" t="s">
        <v>166</v>
      </c>
      <c r="I14" s="66"/>
      <c r="J14" s="45">
        <f aca="true" t="shared" si="0" ref="J14:J45">I14*G14</f>
        <v>0</v>
      </c>
    </row>
    <row r="15" spans="2:10" ht="12.75">
      <c r="B15" s="37"/>
      <c r="C15" s="39" t="s">
        <v>33</v>
      </c>
      <c r="D15" s="39">
        <v>19</v>
      </c>
      <c r="E15" s="39" t="s">
        <v>1</v>
      </c>
      <c r="F15" s="39"/>
      <c r="G15" s="68">
        <v>7.1</v>
      </c>
      <c r="H15" s="44" t="s">
        <v>167</v>
      </c>
      <c r="I15" s="66"/>
      <c r="J15" s="45">
        <f t="shared" si="0"/>
        <v>0</v>
      </c>
    </row>
    <row r="16" spans="2:10" ht="12.75">
      <c r="B16" s="37"/>
      <c r="C16" s="39" t="s">
        <v>34</v>
      </c>
      <c r="D16" s="39">
        <v>25</v>
      </c>
      <c r="E16" s="39" t="s">
        <v>1</v>
      </c>
      <c r="F16" s="39"/>
      <c r="G16" s="68">
        <v>8.98</v>
      </c>
      <c r="H16" s="44" t="s">
        <v>168</v>
      </c>
      <c r="I16" s="66"/>
      <c r="J16" s="45">
        <f t="shared" si="0"/>
        <v>0</v>
      </c>
    </row>
    <row r="17" spans="2:10" ht="12.75">
      <c r="B17" s="37"/>
      <c r="C17" s="39" t="s">
        <v>35</v>
      </c>
      <c r="D17" s="39">
        <v>32</v>
      </c>
      <c r="E17" s="39" t="s">
        <v>1</v>
      </c>
      <c r="F17" s="39"/>
      <c r="G17" s="68">
        <v>12.19</v>
      </c>
      <c r="H17" s="44" t="s">
        <v>169</v>
      </c>
      <c r="I17" s="66"/>
      <c r="J17" s="45">
        <f t="shared" si="0"/>
        <v>0</v>
      </c>
    </row>
    <row r="18" spans="2:10" ht="12.75">
      <c r="B18" s="37"/>
      <c r="C18" s="39" t="s">
        <v>36</v>
      </c>
      <c r="D18" s="39">
        <v>38</v>
      </c>
      <c r="E18" s="39" t="s">
        <v>1</v>
      </c>
      <c r="F18" s="39"/>
      <c r="G18" s="68">
        <v>16.62</v>
      </c>
      <c r="H18" s="44" t="s">
        <v>170</v>
      </c>
      <c r="I18" s="66"/>
      <c r="J18" s="45">
        <f t="shared" si="0"/>
        <v>0</v>
      </c>
    </row>
    <row r="19" spans="2:10" ht="12.75">
      <c r="B19" s="37"/>
      <c r="C19" s="39" t="s">
        <v>37</v>
      </c>
      <c r="D19" s="39">
        <v>50</v>
      </c>
      <c r="E19" s="39" t="s">
        <v>1</v>
      </c>
      <c r="F19" s="39"/>
      <c r="G19" s="68">
        <v>25.04</v>
      </c>
      <c r="H19" s="44" t="s">
        <v>171</v>
      </c>
      <c r="I19" s="66"/>
      <c r="J19" s="45">
        <f t="shared" si="0"/>
        <v>0</v>
      </c>
    </row>
    <row r="20" spans="2:10" ht="12.75">
      <c r="B20" s="37"/>
      <c r="C20" s="39" t="s">
        <v>38</v>
      </c>
      <c r="D20" s="39">
        <v>60</v>
      </c>
      <c r="E20" s="39" t="s">
        <v>1</v>
      </c>
      <c r="F20" s="39"/>
      <c r="G20" s="68">
        <v>35.62</v>
      </c>
      <c r="H20" s="44" t="s">
        <v>172</v>
      </c>
      <c r="I20" s="66"/>
      <c r="J20" s="45">
        <f t="shared" si="0"/>
        <v>0</v>
      </c>
    </row>
    <row r="21" spans="2:10" ht="12.75">
      <c r="B21" s="37"/>
      <c r="C21" s="39" t="s">
        <v>39</v>
      </c>
      <c r="D21" s="39">
        <v>75</v>
      </c>
      <c r="E21" s="39" t="s">
        <v>1</v>
      </c>
      <c r="F21" s="51"/>
      <c r="G21" s="68">
        <v>45.24</v>
      </c>
      <c r="H21" s="44" t="s">
        <v>173</v>
      </c>
      <c r="I21" s="66"/>
      <c r="J21" s="45">
        <f t="shared" si="0"/>
        <v>0</v>
      </c>
    </row>
    <row r="22" spans="2:10" ht="12.75">
      <c r="B22" s="37"/>
      <c r="C22" s="39" t="s">
        <v>40</v>
      </c>
      <c r="D22" s="39">
        <v>100</v>
      </c>
      <c r="E22" s="39" t="s">
        <v>1</v>
      </c>
      <c r="F22" s="39"/>
      <c r="G22" s="68">
        <v>62.66</v>
      </c>
      <c r="H22" s="44" t="s">
        <v>174</v>
      </c>
      <c r="I22" s="66"/>
      <c r="J22" s="45">
        <f t="shared" si="0"/>
        <v>0</v>
      </c>
    </row>
    <row r="23" spans="2:10" ht="12.75">
      <c r="B23" s="38"/>
      <c r="C23" s="40" t="s">
        <v>41</v>
      </c>
      <c r="D23" s="40">
        <v>150</v>
      </c>
      <c r="E23" s="40" t="s">
        <v>1</v>
      </c>
      <c r="F23" s="40"/>
      <c r="G23" s="70">
        <v>127.08</v>
      </c>
      <c r="H23" s="44" t="s">
        <v>175</v>
      </c>
      <c r="I23" s="66"/>
      <c r="J23" s="45">
        <f t="shared" si="0"/>
        <v>0</v>
      </c>
    </row>
    <row r="24" spans="2:10" ht="12.75">
      <c r="B24" s="36" t="s">
        <v>165</v>
      </c>
      <c r="C24" s="50" t="s">
        <v>42</v>
      </c>
      <c r="D24" s="50">
        <v>13</v>
      </c>
      <c r="E24" s="50" t="s">
        <v>1</v>
      </c>
      <c r="F24" s="50"/>
      <c r="G24" s="67">
        <v>3.18</v>
      </c>
      <c r="H24" s="44" t="s">
        <v>176</v>
      </c>
      <c r="I24" s="66"/>
      <c r="J24" s="45">
        <f t="shared" si="0"/>
        <v>0</v>
      </c>
    </row>
    <row r="25" spans="2:10" ht="12.75">
      <c r="B25" s="37"/>
      <c r="C25" s="39" t="s">
        <v>43</v>
      </c>
      <c r="D25" s="39">
        <v>19</v>
      </c>
      <c r="E25" s="39" t="s">
        <v>1</v>
      </c>
      <c r="F25" s="39"/>
      <c r="G25" s="68">
        <v>4.21</v>
      </c>
      <c r="H25" s="44" t="s">
        <v>177</v>
      </c>
      <c r="I25" s="66"/>
      <c r="J25" s="45">
        <f t="shared" si="0"/>
        <v>0</v>
      </c>
    </row>
    <row r="26" spans="2:10" ht="12.75">
      <c r="B26" s="37"/>
      <c r="C26" s="39" t="s">
        <v>44</v>
      </c>
      <c r="D26" s="39">
        <v>25</v>
      </c>
      <c r="E26" s="39" t="s">
        <v>1</v>
      </c>
      <c r="F26" s="39"/>
      <c r="G26" s="68">
        <v>6.37</v>
      </c>
      <c r="H26" s="44" t="s">
        <v>178</v>
      </c>
      <c r="I26" s="66"/>
      <c r="J26" s="45">
        <f t="shared" si="0"/>
        <v>0</v>
      </c>
    </row>
    <row r="27" spans="2:10" ht="12.75">
      <c r="B27" s="37"/>
      <c r="C27" s="39" t="s">
        <v>45</v>
      </c>
      <c r="D27" s="39">
        <v>32</v>
      </c>
      <c r="E27" s="39" t="s">
        <v>1</v>
      </c>
      <c r="F27" s="39"/>
      <c r="G27" s="68">
        <v>9.64</v>
      </c>
      <c r="H27" s="44" t="s">
        <v>179</v>
      </c>
      <c r="I27" s="66"/>
      <c r="J27" s="45">
        <f t="shared" si="0"/>
        <v>0</v>
      </c>
    </row>
    <row r="28" spans="2:10" ht="12.75">
      <c r="B28" s="37"/>
      <c r="C28" s="39" t="s">
        <v>46</v>
      </c>
      <c r="D28" s="39">
        <v>38</v>
      </c>
      <c r="E28" s="39" t="s">
        <v>1</v>
      </c>
      <c r="F28" s="39"/>
      <c r="G28" s="68">
        <v>12.02</v>
      </c>
      <c r="H28" s="44" t="s">
        <v>180</v>
      </c>
      <c r="I28" s="66"/>
      <c r="J28" s="45">
        <f t="shared" si="0"/>
        <v>0</v>
      </c>
    </row>
    <row r="29" spans="2:10" ht="12.75">
      <c r="B29" s="38"/>
      <c r="C29" s="40" t="s">
        <v>47</v>
      </c>
      <c r="D29" s="40">
        <v>50</v>
      </c>
      <c r="E29" s="40" t="s">
        <v>1</v>
      </c>
      <c r="F29" s="40"/>
      <c r="G29" s="70">
        <v>16.44</v>
      </c>
      <c r="H29" s="44" t="s">
        <v>181</v>
      </c>
      <c r="I29" s="66"/>
      <c r="J29" s="45">
        <f t="shared" si="0"/>
        <v>0</v>
      </c>
    </row>
    <row r="30" spans="2:10" ht="12.75">
      <c r="B30" s="36" t="s">
        <v>16</v>
      </c>
      <c r="C30" s="50" t="s">
        <v>48</v>
      </c>
      <c r="D30" s="50">
        <v>40</v>
      </c>
      <c r="E30" s="50" t="s">
        <v>1</v>
      </c>
      <c r="F30" s="50"/>
      <c r="G30" s="67">
        <v>11.41</v>
      </c>
      <c r="H30" s="44" t="s">
        <v>182</v>
      </c>
      <c r="I30" s="66"/>
      <c r="J30" s="45">
        <f t="shared" si="0"/>
        <v>0</v>
      </c>
    </row>
    <row r="31" spans="2:10" ht="12.75">
      <c r="B31" s="37"/>
      <c r="C31" s="39" t="s">
        <v>49</v>
      </c>
      <c r="D31" s="39">
        <v>50</v>
      </c>
      <c r="E31" s="39" t="s">
        <v>1</v>
      </c>
      <c r="F31" s="39"/>
      <c r="G31" s="68">
        <v>14.37</v>
      </c>
      <c r="H31" s="44" t="s">
        <v>183</v>
      </c>
      <c r="I31" s="66"/>
      <c r="J31" s="45">
        <f t="shared" si="0"/>
        <v>0</v>
      </c>
    </row>
    <row r="32" spans="2:10" ht="12.75">
      <c r="B32" s="37"/>
      <c r="C32" s="39" t="s">
        <v>50</v>
      </c>
      <c r="D32" s="39">
        <v>70</v>
      </c>
      <c r="E32" s="39" t="s">
        <v>1</v>
      </c>
      <c r="F32" s="39"/>
      <c r="G32" s="68">
        <v>26.03</v>
      </c>
      <c r="H32" s="44" t="s">
        <v>184</v>
      </c>
      <c r="I32" s="66"/>
      <c r="J32" s="45">
        <f t="shared" si="0"/>
        <v>0</v>
      </c>
    </row>
    <row r="33" spans="2:10" ht="12.75">
      <c r="B33" s="37"/>
      <c r="C33" s="39" t="s">
        <v>51</v>
      </c>
      <c r="D33" s="39">
        <v>100</v>
      </c>
      <c r="E33" s="39" t="s">
        <v>1</v>
      </c>
      <c r="F33" s="39"/>
      <c r="G33" s="68">
        <v>42.64</v>
      </c>
      <c r="H33" s="44" t="s">
        <v>185</v>
      </c>
      <c r="I33" s="66"/>
      <c r="J33" s="45">
        <f t="shared" si="0"/>
        <v>0</v>
      </c>
    </row>
    <row r="34" spans="2:10" ht="12.75">
      <c r="B34" s="38"/>
      <c r="C34" s="40" t="s">
        <v>52</v>
      </c>
      <c r="D34" s="40">
        <v>160</v>
      </c>
      <c r="E34" s="40" t="s">
        <v>1</v>
      </c>
      <c r="F34" s="40"/>
      <c r="G34" s="70">
        <v>86.9</v>
      </c>
      <c r="H34" s="44" t="s">
        <v>186</v>
      </c>
      <c r="I34" s="66"/>
      <c r="J34" s="45">
        <f t="shared" si="0"/>
        <v>0</v>
      </c>
    </row>
    <row r="35" spans="2:10" ht="12.75">
      <c r="B35" s="36" t="s">
        <v>17</v>
      </c>
      <c r="C35" s="50" t="s">
        <v>53</v>
      </c>
      <c r="D35" s="50">
        <v>13</v>
      </c>
      <c r="E35" s="50" t="s">
        <v>1</v>
      </c>
      <c r="F35" s="50"/>
      <c r="G35" s="67">
        <v>8.5</v>
      </c>
      <c r="H35" s="44" t="s">
        <v>187</v>
      </c>
      <c r="I35" s="66"/>
      <c r="J35" s="45">
        <f t="shared" si="0"/>
        <v>0</v>
      </c>
    </row>
    <row r="36" spans="2:10" ht="12.75">
      <c r="B36" s="37" t="s">
        <v>18</v>
      </c>
      <c r="C36" s="39" t="s">
        <v>54</v>
      </c>
      <c r="D36" s="39">
        <v>19</v>
      </c>
      <c r="E36" s="39" t="s">
        <v>1</v>
      </c>
      <c r="F36" s="39"/>
      <c r="G36" s="68">
        <v>11.33</v>
      </c>
      <c r="H36" s="44" t="s">
        <v>188</v>
      </c>
      <c r="I36" s="66"/>
      <c r="J36" s="45">
        <f t="shared" si="0"/>
        <v>0</v>
      </c>
    </row>
    <row r="37" spans="2:10" ht="12.75">
      <c r="B37" s="37"/>
      <c r="C37" s="39" t="s">
        <v>55</v>
      </c>
      <c r="D37" s="39">
        <v>25</v>
      </c>
      <c r="E37" s="39" t="s">
        <v>1</v>
      </c>
      <c r="F37" s="39"/>
      <c r="G37" s="68">
        <v>16.74</v>
      </c>
      <c r="H37" s="44" t="s">
        <v>189</v>
      </c>
      <c r="I37" s="66"/>
      <c r="J37" s="45">
        <f t="shared" si="0"/>
        <v>0</v>
      </c>
    </row>
    <row r="38" spans="2:10" ht="12.75">
      <c r="B38" s="37"/>
      <c r="C38" s="39" t="s">
        <v>56</v>
      </c>
      <c r="D38" s="39">
        <v>32</v>
      </c>
      <c r="E38" s="39" t="s">
        <v>1</v>
      </c>
      <c r="F38" s="39"/>
      <c r="G38" s="68">
        <v>22.9</v>
      </c>
      <c r="H38" s="44" t="s">
        <v>190</v>
      </c>
      <c r="I38" s="66"/>
      <c r="J38" s="45">
        <f t="shared" si="0"/>
        <v>0</v>
      </c>
    </row>
    <row r="39" spans="2:10" ht="12.75">
      <c r="B39" s="37"/>
      <c r="C39" s="39" t="s">
        <v>57</v>
      </c>
      <c r="D39" s="39">
        <v>38</v>
      </c>
      <c r="E39" s="39" t="s">
        <v>1</v>
      </c>
      <c r="F39" s="39"/>
      <c r="G39" s="68">
        <v>27.09</v>
      </c>
      <c r="H39" s="44" t="s">
        <v>191</v>
      </c>
      <c r="I39" s="66"/>
      <c r="J39" s="45">
        <f t="shared" si="0"/>
        <v>0</v>
      </c>
    </row>
    <row r="40" spans="2:10" ht="12.75">
      <c r="B40" s="37"/>
      <c r="C40" s="39" t="s">
        <v>58</v>
      </c>
      <c r="D40" s="39">
        <v>50</v>
      </c>
      <c r="E40" s="39" t="s">
        <v>1</v>
      </c>
      <c r="F40" s="39"/>
      <c r="G40" s="68">
        <v>36.1</v>
      </c>
      <c r="H40" s="44" t="s">
        <v>192</v>
      </c>
      <c r="I40" s="66"/>
      <c r="J40" s="45">
        <f t="shared" si="0"/>
        <v>0</v>
      </c>
    </row>
    <row r="41" spans="2:10" ht="12.75">
      <c r="B41" s="37"/>
      <c r="C41" s="39" t="s">
        <v>59</v>
      </c>
      <c r="D41" s="39">
        <v>60</v>
      </c>
      <c r="E41" s="39" t="s">
        <v>1</v>
      </c>
      <c r="F41" s="51"/>
      <c r="G41" s="68">
        <v>60.4</v>
      </c>
      <c r="H41" s="44" t="s">
        <v>193</v>
      </c>
      <c r="I41" s="66"/>
      <c r="J41" s="45">
        <f t="shared" si="0"/>
        <v>0</v>
      </c>
    </row>
    <row r="42" spans="2:10" ht="12.75">
      <c r="B42" s="37"/>
      <c r="C42" s="39" t="s">
        <v>60</v>
      </c>
      <c r="D42" s="39">
        <v>75</v>
      </c>
      <c r="E42" s="39" t="s">
        <v>1</v>
      </c>
      <c r="F42" s="39"/>
      <c r="G42" s="68">
        <v>78.58</v>
      </c>
      <c r="H42" s="44" t="s">
        <v>194</v>
      </c>
      <c r="I42" s="66"/>
      <c r="J42" s="45">
        <f t="shared" si="0"/>
        <v>0</v>
      </c>
    </row>
    <row r="43" spans="2:10" ht="12.75">
      <c r="B43" s="37"/>
      <c r="C43" s="39" t="s">
        <v>61</v>
      </c>
      <c r="D43" s="39">
        <v>100</v>
      </c>
      <c r="E43" s="39" t="s">
        <v>1</v>
      </c>
      <c r="F43" s="39"/>
      <c r="G43" s="68">
        <v>111.32</v>
      </c>
      <c r="H43" s="44" t="s">
        <v>195</v>
      </c>
      <c r="I43" s="66"/>
      <c r="J43" s="45">
        <f t="shared" si="0"/>
        <v>0</v>
      </c>
    </row>
    <row r="44" spans="2:10" ht="12.75">
      <c r="B44" s="38"/>
      <c r="C44" s="40" t="s">
        <v>62</v>
      </c>
      <c r="D44" s="40">
        <v>150</v>
      </c>
      <c r="E44" s="40" t="s">
        <v>1</v>
      </c>
      <c r="F44" s="40"/>
      <c r="G44" s="70">
        <v>197.16</v>
      </c>
      <c r="H44" s="44" t="s">
        <v>196</v>
      </c>
      <c r="I44" s="66"/>
      <c r="J44" s="45">
        <f t="shared" si="0"/>
        <v>0</v>
      </c>
    </row>
    <row r="45" spans="2:10" ht="12.75">
      <c r="B45" s="36" t="s">
        <v>19</v>
      </c>
      <c r="C45" s="50" t="s">
        <v>63</v>
      </c>
      <c r="D45" s="50">
        <v>13</v>
      </c>
      <c r="E45" s="50" t="s">
        <v>1</v>
      </c>
      <c r="F45" s="50"/>
      <c r="G45" s="67">
        <v>11.26</v>
      </c>
      <c r="H45" s="44" t="s">
        <v>197</v>
      </c>
      <c r="I45" s="66"/>
      <c r="J45" s="45">
        <f t="shared" si="0"/>
        <v>0</v>
      </c>
    </row>
    <row r="46" spans="2:10" ht="12.75">
      <c r="B46" s="37" t="s">
        <v>18</v>
      </c>
      <c r="C46" s="39" t="s">
        <v>64</v>
      </c>
      <c r="D46" s="39">
        <v>19</v>
      </c>
      <c r="E46" s="39" t="s">
        <v>1</v>
      </c>
      <c r="F46" s="39"/>
      <c r="G46" s="68">
        <v>15.33</v>
      </c>
      <c r="H46" s="44" t="s">
        <v>198</v>
      </c>
      <c r="I46" s="66"/>
      <c r="J46" s="45">
        <f aca="true" t="shared" si="1" ref="J46:J77">I46*G46</f>
        <v>0</v>
      </c>
    </row>
    <row r="47" spans="2:10" ht="12.75">
      <c r="B47" s="37"/>
      <c r="C47" s="39" t="s">
        <v>65</v>
      </c>
      <c r="D47" s="39">
        <v>25</v>
      </c>
      <c r="E47" s="39" t="s">
        <v>1</v>
      </c>
      <c r="F47" s="39"/>
      <c r="G47" s="68">
        <v>22.88</v>
      </c>
      <c r="H47" s="44" t="s">
        <v>199</v>
      </c>
      <c r="I47" s="66"/>
      <c r="J47" s="45">
        <f t="shared" si="1"/>
        <v>0</v>
      </c>
    </row>
    <row r="48" spans="2:10" ht="12.75">
      <c r="B48" s="37"/>
      <c r="C48" s="39" t="s">
        <v>66</v>
      </c>
      <c r="D48" s="39">
        <v>32</v>
      </c>
      <c r="E48" s="39" t="s">
        <v>1</v>
      </c>
      <c r="F48" s="39"/>
      <c r="G48" s="68">
        <v>31.5</v>
      </c>
      <c r="H48" s="44" t="s">
        <v>200</v>
      </c>
      <c r="I48" s="66"/>
      <c r="J48" s="45">
        <f t="shared" si="1"/>
        <v>0</v>
      </c>
    </row>
    <row r="49" spans="2:10" ht="12.75">
      <c r="B49" s="37"/>
      <c r="C49" s="39" t="s">
        <v>67</v>
      </c>
      <c r="D49" s="39">
        <v>38</v>
      </c>
      <c r="E49" s="39" t="s">
        <v>1</v>
      </c>
      <c r="F49" s="39"/>
      <c r="G49" s="68">
        <v>36.77</v>
      </c>
      <c r="H49" s="44" t="s">
        <v>201</v>
      </c>
      <c r="I49" s="66"/>
      <c r="J49" s="45">
        <f t="shared" si="1"/>
        <v>0</v>
      </c>
    </row>
    <row r="50" spans="2:10" ht="12.75">
      <c r="B50" s="37"/>
      <c r="C50" s="39" t="s">
        <v>68</v>
      </c>
      <c r="D50" s="39">
        <v>50</v>
      </c>
      <c r="E50" s="39" t="s">
        <v>1</v>
      </c>
      <c r="F50" s="51"/>
      <c r="G50" s="68">
        <v>51.23</v>
      </c>
      <c r="H50" s="44" t="s">
        <v>202</v>
      </c>
      <c r="I50" s="66"/>
      <c r="J50" s="45">
        <f t="shared" si="1"/>
        <v>0</v>
      </c>
    </row>
    <row r="51" spans="2:10" ht="12.75">
      <c r="B51" s="37"/>
      <c r="C51" s="39" t="s">
        <v>69</v>
      </c>
      <c r="D51" s="39">
        <v>60</v>
      </c>
      <c r="E51" s="39" t="s">
        <v>1</v>
      </c>
      <c r="F51" s="39"/>
      <c r="G51" s="68">
        <v>81.15</v>
      </c>
      <c r="H51" s="44" t="s">
        <v>203</v>
      </c>
      <c r="I51" s="66"/>
      <c r="J51" s="45">
        <f t="shared" si="1"/>
        <v>0</v>
      </c>
    </row>
    <row r="52" spans="2:10" ht="12.75">
      <c r="B52" s="37"/>
      <c r="C52" s="39" t="s">
        <v>70</v>
      </c>
      <c r="D52" s="39">
        <v>75</v>
      </c>
      <c r="E52" s="39" t="s">
        <v>1</v>
      </c>
      <c r="F52" s="39"/>
      <c r="G52" s="68">
        <v>105.06</v>
      </c>
      <c r="H52" s="44" t="s">
        <v>204</v>
      </c>
      <c r="I52" s="66"/>
      <c r="J52" s="45">
        <f t="shared" si="1"/>
        <v>0</v>
      </c>
    </row>
    <row r="53" spans="2:10" ht="12.75">
      <c r="B53" s="37"/>
      <c r="C53" s="39" t="s">
        <v>71</v>
      </c>
      <c r="D53" s="39">
        <v>100</v>
      </c>
      <c r="E53" s="39" t="s">
        <v>1</v>
      </c>
      <c r="F53" s="39"/>
      <c r="G53" s="68">
        <v>153.06</v>
      </c>
      <c r="H53" s="44" t="s">
        <v>205</v>
      </c>
      <c r="I53" s="66"/>
      <c r="J53" s="45">
        <f t="shared" si="1"/>
        <v>0</v>
      </c>
    </row>
    <row r="54" spans="2:10" ht="12.75">
      <c r="B54" s="38"/>
      <c r="C54" s="40" t="s">
        <v>72</v>
      </c>
      <c r="D54" s="40">
        <v>150</v>
      </c>
      <c r="E54" s="40" t="s">
        <v>1</v>
      </c>
      <c r="F54" s="40"/>
      <c r="G54" s="70">
        <v>294.28</v>
      </c>
      <c r="H54" s="44" t="s">
        <v>206</v>
      </c>
      <c r="I54" s="66"/>
      <c r="J54" s="45">
        <f t="shared" si="1"/>
        <v>0</v>
      </c>
    </row>
    <row r="55" spans="2:10" ht="12.75">
      <c r="B55" s="36" t="s">
        <v>160</v>
      </c>
      <c r="C55" s="50" t="s">
        <v>73</v>
      </c>
      <c r="D55" s="50">
        <v>45</v>
      </c>
      <c r="E55" s="50" t="s">
        <v>1</v>
      </c>
      <c r="F55" s="50"/>
      <c r="G55" s="67">
        <v>16.64</v>
      </c>
      <c r="H55" s="44" t="s">
        <v>207</v>
      </c>
      <c r="I55" s="66"/>
      <c r="J55" s="45">
        <f t="shared" si="1"/>
        <v>0</v>
      </c>
    </row>
    <row r="56" spans="2:10" ht="12.75">
      <c r="B56" s="37" t="s">
        <v>159</v>
      </c>
      <c r="C56" s="39" t="s">
        <v>74</v>
      </c>
      <c r="D56" s="39">
        <v>60</v>
      </c>
      <c r="E56" s="39" t="s">
        <v>1</v>
      </c>
      <c r="F56" s="39"/>
      <c r="G56" s="68">
        <v>24.45</v>
      </c>
      <c r="H56" s="44" t="s">
        <v>208</v>
      </c>
      <c r="I56" s="66"/>
      <c r="J56" s="45">
        <f t="shared" si="1"/>
        <v>0</v>
      </c>
    </row>
    <row r="57" spans="2:10" ht="12.75">
      <c r="B57" s="37"/>
      <c r="C57" s="39" t="s">
        <v>75</v>
      </c>
      <c r="D57" s="39">
        <v>80</v>
      </c>
      <c r="E57" s="39" t="s">
        <v>1</v>
      </c>
      <c r="F57" s="39"/>
      <c r="G57" s="68">
        <v>39.76</v>
      </c>
      <c r="H57" s="44" t="s">
        <v>209</v>
      </c>
      <c r="I57" s="66"/>
      <c r="J57" s="45">
        <f t="shared" si="1"/>
        <v>0</v>
      </c>
    </row>
    <row r="58" spans="2:10" ht="12.75">
      <c r="B58" s="38"/>
      <c r="C58" s="40" t="s">
        <v>76</v>
      </c>
      <c r="D58" s="40">
        <v>100</v>
      </c>
      <c r="E58" s="40" t="s">
        <v>1</v>
      </c>
      <c r="F58" s="40"/>
      <c r="G58" s="70">
        <v>58.64</v>
      </c>
      <c r="H58" s="44" t="s">
        <v>210</v>
      </c>
      <c r="I58" s="66"/>
      <c r="J58" s="45">
        <f t="shared" si="1"/>
        <v>0</v>
      </c>
    </row>
    <row r="59" spans="2:10" ht="12.75">
      <c r="B59" s="36" t="s">
        <v>20</v>
      </c>
      <c r="C59" s="50" t="s">
        <v>77</v>
      </c>
      <c r="D59" s="50">
        <v>13</v>
      </c>
      <c r="E59" s="50" t="s">
        <v>135</v>
      </c>
      <c r="F59" s="50"/>
      <c r="G59" s="67">
        <v>1.23</v>
      </c>
      <c r="H59" s="44" t="s">
        <v>211</v>
      </c>
      <c r="I59" s="66"/>
      <c r="J59" s="45">
        <f t="shared" si="1"/>
        <v>0</v>
      </c>
    </row>
    <row r="60" spans="2:10" ht="12.75">
      <c r="B60" s="37"/>
      <c r="C60" s="39" t="s">
        <v>78</v>
      </c>
      <c r="D60" s="39">
        <v>19</v>
      </c>
      <c r="E60" s="39" t="s">
        <v>135</v>
      </c>
      <c r="F60" s="39"/>
      <c r="G60" s="68">
        <v>1.57</v>
      </c>
      <c r="H60" s="44" t="s">
        <v>212</v>
      </c>
      <c r="I60" s="66"/>
      <c r="J60" s="45">
        <f t="shared" si="1"/>
        <v>0</v>
      </c>
    </row>
    <row r="61" spans="2:10" ht="12.75">
      <c r="B61" s="37"/>
      <c r="C61" s="39" t="s">
        <v>79</v>
      </c>
      <c r="D61" s="39">
        <v>25</v>
      </c>
      <c r="E61" s="39" t="s">
        <v>135</v>
      </c>
      <c r="F61" s="39"/>
      <c r="G61" s="68">
        <v>3.5</v>
      </c>
      <c r="H61" s="44" t="s">
        <v>213</v>
      </c>
      <c r="I61" s="66"/>
      <c r="J61" s="45">
        <f t="shared" si="1"/>
        <v>0</v>
      </c>
    </row>
    <row r="62" spans="2:10" ht="12.75">
      <c r="B62" s="37"/>
      <c r="C62" s="39" t="s">
        <v>80</v>
      </c>
      <c r="D62" s="39">
        <v>32</v>
      </c>
      <c r="E62" s="39" t="s">
        <v>135</v>
      </c>
      <c r="F62" s="39"/>
      <c r="G62" s="68">
        <v>7.54</v>
      </c>
      <c r="H62" s="44" t="s">
        <v>214</v>
      </c>
      <c r="I62" s="66"/>
      <c r="J62" s="45">
        <f t="shared" si="1"/>
        <v>0</v>
      </c>
    </row>
    <row r="63" spans="2:10" ht="12.75">
      <c r="B63" s="37"/>
      <c r="C63" s="39" t="s">
        <v>81</v>
      </c>
      <c r="D63" s="39">
        <v>38</v>
      </c>
      <c r="E63" s="39" t="s">
        <v>135</v>
      </c>
      <c r="F63" s="39"/>
      <c r="G63" s="68">
        <v>11.3</v>
      </c>
      <c r="H63" s="44" t="s">
        <v>215</v>
      </c>
      <c r="I63" s="66"/>
      <c r="J63" s="45">
        <f t="shared" si="1"/>
        <v>0</v>
      </c>
    </row>
    <row r="64" spans="2:10" ht="12.75">
      <c r="B64" s="38"/>
      <c r="C64" s="40" t="s">
        <v>82</v>
      </c>
      <c r="D64" s="40">
        <v>50</v>
      </c>
      <c r="E64" s="40" t="s">
        <v>135</v>
      </c>
      <c r="F64" s="40"/>
      <c r="G64" s="70">
        <v>14.6</v>
      </c>
      <c r="H64" s="44" t="s">
        <v>216</v>
      </c>
      <c r="I64" s="66"/>
      <c r="J64" s="45">
        <f t="shared" si="1"/>
        <v>0</v>
      </c>
    </row>
    <row r="65" spans="2:10" ht="12.75">
      <c r="B65" s="36" t="s">
        <v>21</v>
      </c>
      <c r="C65" s="50" t="s">
        <v>83</v>
      </c>
      <c r="D65" s="50">
        <v>13</v>
      </c>
      <c r="E65" s="50" t="s">
        <v>135</v>
      </c>
      <c r="F65" s="50"/>
      <c r="G65" s="67">
        <v>1.2</v>
      </c>
      <c r="H65" s="44" t="s">
        <v>217</v>
      </c>
      <c r="I65" s="66"/>
      <c r="J65" s="45">
        <f t="shared" si="1"/>
        <v>0</v>
      </c>
    </row>
    <row r="66" spans="2:10" ht="12.75">
      <c r="B66" s="37"/>
      <c r="C66" s="39" t="s">
        <v>84</v>
      </c>
      <c r="D66" s="39">
        <v>19</v>
      </c>
      <c r="E66" s="39" t="s">
        <v>135</v>
      </c>
      <c r="F66" s="39"/>
      <c r="G66" s="68">
        <v>1.6</v>
      </c>
      <c r="H66" s="44" t="s">
        <v>218</v>
      </c>
      <c r="I66" s="66"/>
      <c r="J66" s="45">
        <f t="shared" si="1"/>
        <v>0</v>
      </c>
    </row>
    <row r="67" spans="2:10" ht="12.75">
      <c r="B67" s="37"/>
      <c r="C67" s="39" t="s">
        <v>85</v>
      </c>
      <c r="D67" s="39">
        <v>25</v>
      </c>
      <c r="E67" s="39" t="s">
        <v>135</v>
      </c>
      <c r="F67" s="39"/>
      <c r="G67" s="68">
        <v>4.37</v>
      </c>
      <c r="H67" s="44" t="s">
        <v>219</v>
      </c>
      <c r="I67" s="66"/>
      <c r="J67" s="45">
        <f t="shared" si="1"/>
        <v>0</v>
      </c>
    </row>
    <row r="68" spans="2:10" ht="12.75">
      <c r="B68" s="37"/>
      <c r="C68" s="39" t="s">
        <v>86</v>
      </c>
      <c r="D68" s="39">
        <v>32</v>
      </c>
      <c r="E68" s="39" t="s">
        <v>135</v>
      </c>
      <c r="F68" s="39"/>
      <c r="G68" s="68">
        <v>8.4</v>
      </c>
      <c r="H68" s="44" t="s">
        <v>220</v>
      </c>
      <c r="I68" s="66"/>
      <c r="J68" s="45">
        <f t="shared" si="1"/>
        <v>0</v>
      </c>
    </row>
    <row r="69" spans="2:10" ht="12.75">
      <c r="B69" s="37"/>
      <c r="C69" s="39" t="s">
        <v>87</v>
      </c>
      <c r="D69" s="39">
        <v>38</v>
      </c>
      <c r="E69" s="39" t="s">
        <v>135</v>
      </c>
      <c r="F69" s="39"/>
      <c r="G69" s="68">
        <v>13.95</v>
      </c>
      <c r="H69" s="44" t="s">
        <v>221</v>
      </c>
      <c r="I69" s="66"/>
      <c r="J69" s="45">
        <f t="shared" si="1"/>
        <v>0</v>
      </c>
    </row>
    <row r="70" spans="2:10" ht="12.75">
      <c r="B70" s="38"/>
      <c r="C70" s="40" t="s">
        <v>88</v>
      </c>
      <c r="D70" s="40">
        <v>50</v>
      </c>
      <c r="E70" s="40" t="s">
        <v>135</v>
      </c>
      <c r="F70" s="40"/>
      <c r="G70" s="70">
        <v>16.2</v>
      </c>
      <c r="H70" s="44" t="s">
        <v>222</v>
      </c>
      <c r="I70" s="66"/>
      <c r="J70" s="45">
        <f t="shared" si="1"/>
        <v>0</v>
      </c>
    </row>
    <row r="71" spans="2:10" ht="12.75">
      <c r="B71" s="36" t="s">
        <v>22</v>
      </c>
      <c r="C71" s="50" t="s">
        <v>89</v>
      </c>
      <c r="D71" s="50">
        <v>13</v>
      </c>
      <c r="E71" s="50" t="s">
        <v>135</v>
      </c>
      <c r="F71" s="50"/>
      <c r="G71" s="67">
        <v>3.65</v>
      </c>
      <c r="H71" s="44" t="s">
        <v>223</v>
      </c>
      <c r="I71" s="66"/>
      <c r="J71" s="45">
        <f t="shared" si="1"/>
        <v>0</v>
      </c>
    </row>
    <row r="72" spans="2:10" ht="12.75">
      <c r="B72" s="37"/>
      <c r="C72" s="39" t="s">
        <v>90</v>
      </c>
      <c r="D72" s="39">
        <v>19</v>
      </c>
      <c r="E72" s="39" t="s">
        <v>135</v>
      </c>
      <c r="F72" s="39"/>
      <c r="G72" s="68">
        <v>4.5</v>
      </c>
      <c r="H72" s="44" t="s">
        <v>224</v>
      </c>
      <c r="I72" s="66"/>
      <c r="J72" s="45">
        <f t="shared" si="1"/>
        <v>0</v>
      </c>
    </row>
    <row r="73" spans="2:10" ht="12.75">
      <c r="B73" s="37"/>
      <c r="C73" s="39" t="s">
        <v>91</v>
      </c>
      <c r="D73" s="39">
        <v>25</v>
      </c>
      <c r="E73" s="39" t="s">
        <v>135</v>
      </c>
      <c r="F73" s="39"/>
      <c r="G73" s="68">
        <v>9.4</v>
      </c>
      <c r="H73" s="44" t="s">
        <v>225</v>
      </c>
      <c r="I73" s="66"/>
      <c r="J73" s="45">
        <f t="shared" si="1"/>
        <v>0</v>
      </c>
    </row>
    <row r="74" spans="2:10" ht="12.75">
      <c r="B74" s="37"/>
      <c r="C74" s="39" t="s">
        <v>92</v>
      </c>
      <c r="D74" s="39">
        <v>32</v>
      </c>
      <c r="E74" s="39" t="s">
        <v>135</v>
      </c>
      <c r="F74" s="39"/>
      <c r="G74" s="68">
        <v>18</v>
      </c>
      <c r="H74" s="44" t="s">
        <v>226</v>
      </c>
      <c r="I74" s="66"/>
      <c r="J74" s="45">
        <f t="shared" si="1"/>
        <v>0</v>
      </c>
    </row>
    <row r="75" spans="2:10" ht="12.75">
      <c r="B75" s="37"/>
      <c r="C75" s="39" t="s">
        <v>93</v>
      </c>
      <c r="D75" s="39">
        <v>38</v>
      </c>
      <c r="E75" s="39" t="s">
        <v>135</v>
      </c>
      <c r="F75" s="39"/>
      <c r="G75" s="68">
        <v>30</v>
      </c>
      <c r="H75" s="44" t="s">
        <v>227</v>
      </c>
      <c r="I75" s="66"/>
      <c r="J75" s="45">
        <f t="shared" si="1"/>
        <v>0</v>
      </c>
    </row>
    <row r="76" spans="2:10" ht="12.75">
      <c r="B76" s="38"/>
      <c r="C76" s="40" t="s">
        <v>94</v>
      </c>
      <c r="D76" s="40">
        <v>50</v>
      </c>
      <c r="E76" s="40" t="s">
        <v>135</v>
      </c>
      <c r="F76" s="40"/>
      <c r="G76" s="70">
        <v>38.9</v>
      </c>
      <c r="H76" s="44" t="s">
        <v>228</v>
      </c>
      <c r="I76" s="66"/>
      <c r="J76" s="45">
        <f t="shared" si="1"/>
        <v>0</v>
      </c>
    </row>
    <row r="77" spans="2:10" ht="12.75">
      <c r="B77" s="36" t="s">
        <v>23</v>
      </c>
      <c r="C77" s="50" t="s">
        <v>95</v>
      </c>
      <c r="D77" s="50">
        <v>13</v>
      </c>
      <c r="E77" s="50" t="s">
        <v>135</v>
      </c>
      <c r="F77" s="50"/>
      <c r="G77" s="67">
        <v>2.13</v>
      </c>
      <c r="H77" s="44" t="s">
        <v>229</v>
      </c>
      <c r="I77" s="66"/>
      <c r="J77" s="45">
        <f t="shared" si="1"/>
        <v>0</v>
      </c>
    </row>
    <row r="78" spans="2:10" ht="12.75">
      <c r="B78" s="37"/>
      <c r="C78" s="39" t="s">
        <v>96</v>
      </c>
      <c r="D78" s="39">
        <v>19</v>
      </c>
      <c r="E78" s="39" t="s">
        <v>135</v>
      </c>
      <c r="F78" s="39"/>
      <c r="G78" s="68">
        <v>2.8</v>
      </c>
      <c r="H78" s="44" t="s">
        <v>230</v>
      </c>
      <c r="I78" s="66"/>
      <c r="J78" s="45">
        <f aca="true" t="shared" si="2" ref="J78:J109">I78*G78</f>
        <v>0</v>
      </c>
    </row>
    <row r="79" spans="2:10" ht="12.75">
      <c r="B79" s="37"/>
      <c r="C79" s="39" t="s">
        <v>97</v>
      </c>
      <c r="D79" s="39">
        <v>25</v>
      </c>
      <c r="E79" s="39" t="s">
        <v>135</v>
      </c>
      <c r="F79" s="39"/>
      <c r="G79" s="68">
        <v>4.37</v>
      </c>
      <c r="H79" s="44" t="s">
        <v>231</v>
      </c>
      <c r="I79" s="66"/>
      <c r="J79" s="45">
        <f t="shared" si="2"/>
        <v>0</v>
      </c>
    </row>
    <row r="80" spans="2:10" ht="12.75">
      <c r="B80" s="37"/>
      <c r="C80" s="39" t="s">
        <v>98</v>
      </c>
      <c r="D80" s="39">
        <v>32</v>
      </c>
      <c r="E80" s="39" t="s">
        <v>135</v>
      </c>
      <c r="F80" s="39"/>
      <c r="G80" s="68">
        <v>8.6</v>
      </c>
      <c r="H80" s="44" t="s">
        <v>232</v>
      </c>
      <c r="I80" s="66"/>
      <c r="J80" s="45">
        <f t="shared" si="2"/>
        <v>0</v>
      </c>
    </row>
    <row r="81" spans="2:10" ht="12.75">
      <c r="B81" s="37"/>
      <c r="C81" s="39" t="s">
        <v>99</v>
      </c>
      <c r="D81" s="39">
        <v>38</v>
      </c>
      <c r="E81" s="39" t="s">
        <v>135</v>
      </c>
      <c r="F81" s="39"/>
      <c r="G81" s="68">
        <v>11.3</v>
      </c>
      <c r="H81" s="44" t="s">
        <v>233</v>
      </c>
      <c r="I81" s="66"/>
      <c r="J81" s="45">
        <f t="shared" si="2"/>
        <v>0</v>
      </c>
    </row>
    <row r="82" spans="2:10" ht="12.75">
      <c r="B82" s="37"/>
      <c r="C82" s="39" t="s">
        <v>100</v>
      </c>
      <c r="D82" s="39">
        <v>50</v>
      </c>
      <c r="E82" s="39" t="s">
        <v>135</v>
      </c>
      <c r="F82" s="39"/>
      <c r="G82" s="68">
        <v>12.5</v>
      </c>
      <c r="H82" s="44" t="s">
        <v>234</v>
      </c>
      <c r="I82" s="66"/>
      <c r="J82" s="45">
        <f t="shared" si="2"/>
        <v>0</v>
      </c>
    </row>
    <row r="83" spans="2:10" ht="12.75">
      <c r="B83" s="37"/>
      <c r="C83" s="39" t="s">
        <v>101</v>
      </c>
      <c r="D83" s="39">
        <v>60</v>
      </c>
      <c r="E83" s="39" t="s">
        <v>135</v>
      </c>
      <c r="F83" s="39"/>
      <c r="G83" s="68">
        <v>21.93</v>
      </c>
      <c r="H83" s="44" t="s">
        <v>235</v>
      </c>
      <c r="I83" s="66"/>
      <c r="J83" s="45">
        <f t="shared" si="2"/>
        <v>0</v>
      </c>
    </row>
    <row r="84" spans="2:10" ht="12.75">
      <c r="B84" s="37"/>
      <c r="C84" s="39" t="s">
        <v>102</v>
      </c>
      <c r="D84" s="39">
        <v>75</v>
      </c>
      <c r="E84" s="39" t="s">
        <v>135</v>
      </c>
      <c r="F84" s="39"/>
      <c r="G84" s="68">
        <v>28.07</v>
      </c>
      <c r="H84" s="44" t="s">
        <v>236</v>
      </c>
      <c r="I84" s="66"/>
      <c r="J84" s="45">
        <f t="shared" si="2"/>
        <v>0</v>
      </c>
    </row>
    <row r="85" spans="2:10" ht="12.75">
      <c r="B85" s="37"/>
      <c r="C85" s="39" t="s">
        <v>103</v>
      </c>
      <c r="D85" s="39">
        <v>100</v>
      </c>
      <c r="E85" s="39" t="s">
        <v>135</v>
      </c>
      <c r="F85" s="39"/>
      <c r="G85" s="68">
        <v>42.11</v>
      </c>
      <c r="H85" s="44" t="s">
        <v>237</v>
      </c>
      <c r="I85" s="66"/>
      <c r="J85" s="45">
        <f t="shared" si="2"/>
        <v>0</v>
      </c>
    </row>
    <row r="86" spans="2:10" ht="12.75">
      <c r="B86" s="38"/>
      <c r="C86" s="40" t="s">
        <v>104</v>
      </c>
      <c r="D86" s="40">
        <v>150</v>
      </c>
      <c r="E86" s="40" t="s">
        <v>135</v>
      </c>
      <c r="F86" s="40"/>
      <c r="G86" s="70">
        <v>114.5</v>
      </c>
      <c r="H86" s="44" t="s">
        <v>238</v>
      </c>
      <c r="I86" s="66"/>
      <c r="J86" s="45">
        <f t="shared" si="2"/>
        <v>0</v>
      </c>
    </row>
    <row r="87" spans="2:10" ht="12.75">
      <c r="B87" s="36" t="s">
        <v>24</v>
      </c>
      <c r="C87" s="50" t="s">
        <v>105</v>
      </c>
      <c r="D87" s="50">
        <v>13</v>
      </c>
      <c r="E87" s="50" t="s">
        <v>135</v>
      </c>
      <c r="F87" s="50"/>
      <c r="G87" s="67">
        <v>2.5</v>
      </c>
      <c r="H87" s="44" t="s">
        <v>239</v>
      </c>
      <c r="I87" s="66"/>
      <c r="J87" s="45">
        <f t="shared" si="2"/>
        <v>0</v>
      </c>
    </row>
    <row r="88" spans="2:10" ht="12.75">
      <c r="B88" s="37"/>
      <c r="C88" s="39" t="s">
        <v>106</v>
      </c>
      <c r="D88" s="39">
        <v>19</v>
      </c>
      <c r="E88" s="39" t="s">
        <v>135</v>
      </c>
      <c r="F88" s="39"/>
      <c r="G88" s="68">
        <v>3.16</v>
      </c>
      <c r="H88" s="44" t="s">
        <v>240</v>
      </c>
      <c r="I88" s="66"/>
      <c r="J88" s="45">
        <f t="shared" si="2"/>
        <v>0</v>
      </c>
    </row>
    <row r="89" spans="2:10" ht="12.75">
      <c r="B89" s="37"/>
      <c r="C89" s="39" t="s">
        <v>107</v>
      </c>
      <c r="D89" s="39">
        <v>25</v>
      </c>
      <c r="E89" s="39" t="s">
        <v>135</v>
      </c>
      <c r="F89" s="39"/>
      <c r="G89" s="68">
        <v>5.6</v>
      </c>
      <c r="H89" s="44" t="s">
        <v>241</v>
      </c>
      <c r="I89" s="66"/>
      <c r="J89" s="45">
        <f t="shared" si="2"/>
        <v>0</v>
      </c>
    </row>
    <row r="90" spans="2:10" ht="12.75">
      <c r="B90" s="37"/>
      <c r="C90" s="39" t="s">
        <v>108</v>
      </c>
      <c r="D90" s="39">
        <v>32</v>
      </c>
      <c r="E90" s="39" t="s">
        <v>135</v>
      </c>
      <c r="F90" s="39"/>
      <c r="G90" s="68">
        <v>9.6</v>
      </c>
      <c r="H90" s="44" t="s">
        <v>242</v>
      </c>
      <c r="I90" s="66"/>
      <c r="J90" s="45">
        <f t="shared" si="2"/>
        <v>0</v>
      </c>
    </row>
    <row r="91" spans="2:10" ht="12.75">
      <c r="B91" s="37"/>
      <c r="C91" s="39" t="s">
        <v>109</v>
      </c>
      <c r="D91" s="39">
        <v>38</v>
      </c>
      <c r="E91" s="39" t="s">
        <v>135</v>
      </c>
      <c r="F91" s="39"/>
      <c r="G91" s="68">
        <v>12.6</v>
      </c>
      <c r="H91" s="44" t="s">
        <v>243</v>
      </c>
      <c r="I91" s="66"/>
      <c r="J91" s="45">
        <f t="shared" si="2"/>
        <v>0</v>
      </c>
    </row>
    <row r="92" spans="2:10" ht="12.75">
      <c r="B92" s="37"/>
      <c r="C92" s="39" t="s">
        <v>110</v>
      </c>
      <c r="D92" s="39">
        <v>50</v>
      </c>
      <c r="E92" s="39" t="s">
        <v>135</v>
      </c>
      <c r="F92" s="39"/>
      <c r="G92" s="68">
        <v>15.57</v>
      </c>
      <c r="H92" s="44" t="s">
        <v>244</v>
      </c>
      <c r="I92" s="66"/>
      <c r="J92" s="45">
        <f t="shared" si="2"/>
        <v>0</v>
      </c>
    </row>
    <row r="93" spans="2:10" ht="12.75">
      <c r="B93" s="37"/>
      <c r="C93" s="39" t="s">
        <v>111</v>
      </c>
      <c r="D93" s="39">
        <v>60</v>
      </c>
      <c r="E93" s="39" t="s">
        <v>135</v>
      </c>
      <c r="F93" s="39"/>
      <c r="G93" s="68">
        <v>29.23</v>
      </c>
      <c r="H93" s="44" t="s">
        <v>245</v>
      </c>
      <c r="I93" s="66"/>
      <c r="J93" s="45">
        <f t="shared" si="2"/>
        <v>0</v>
      </c>
    </row>
    <row r="94" spans="2:10" ht="12.75">
      <c r="B94" s="37"/>
      <c r="C94" s="39" t="s">
        <v>112</v>
      </c>
      <c r="D94" s="39">
        <v>75</v>
      </c>
      <c r="E94" s="39" t="s">
        <v>135</v>
      </c>
      <c r="F94" s="39"/>
      <c r="G94" s="68">
        <v>56.45</v>
      </c>
      <c r="H94" s="44" t="s">
        <v>246</v>
      </c>
      <c r="I94" s="66"/>
      <c r="J94" s="45">
        <f t="shared" si="2"/>
        <v>0</v>
      </c>
    </row>
    <row r="95" spans="2:10" ht="14.25" customHeight="1">
      <c r="B95" s="38"/>
      <c r="C95" s="40" t="s">
        <v>113</v>
      </c>
      <c r="D95" s="40">
        <v>100</v>
      </c>
      <c r="E95" s="40" t="s">
        <v>135</v>
      </c>
      <c r="F95" s="40"/>
      <c r="G95" s="70">
        <v>83.89</v>
      </c>
      <c r="H95" s="44" t="s">
        <v>247</v>
      </c>
      <c r="I95" s="66"/>
      <c r="J95" s="45">
        <f t="shared" si="2"/>
        <v>0</v>
      </c>
    </row>
    <row r="96" spans="2:10" ht="12.75">
      <c r="B96" s="37" t="s">
        <v>25</v>
      </c>
      <c r="C96" s="52" t="s">
        <v>114</v>
      </c>
      <c r="D96" s="39">
        <v>13</v>
      </c>
      <c r="E96" s="52" t="s">
        <v>135</v>
      </c>
      <c r="F96" s="39"/>
      <c r="G96" s="68">
        <v>6.78</v>
      </c>
      <c r="H96" s="44" t="s">
        <v>248</v>
      </c>
      <c r="I96" s="66"/>
      <c r="J96" s="45">
        <f t="shared" si="2"/>
        <v>0</v>
      </c>
    </row>
    <row r="97" spans="2:10" ht="12.75">
      <c r="B97" s="37"/>
      <c r="C97" s="52" t="s">
        <v>115</v>
      </c>
      <c r="D97" s="39">
        <v>19</v>
      </c>
      <c r="E97" s="52" t="s">
        <v>135</v>
      </c>
      <c r="F97" s="39"/>
      <c r="G97" s="68">
        <v>7.5</v>
      </c>
      <c r="H97" s="44" t="s">
        <v>249</v>
      </c>
      <c r="I97" s="66"/>
      <c r="J97" s="45">
        <f t="shared" si="2"/>
        <v>0</v>
      </c>
    </row>
    <row r="98" spans="2:10" ht="12.75">
      <c r="B98" s="37"/>
      <c r="C98" s="52" t="s">
        <v>116</v>
      </c>
      <c r="D98" s="39">
        <v>25</v>
      </c>
      <c r="E98" s="52" t="s">
        <v>135</v>
      </c>
      <c r="F98" s="39"/>
      <c r="G98" s="68">
        <v>10.53</v>
      </c>
      <c r="H98" s="44" t="s">
        <v>250</v>
      </c>
      <c r="I98" s="66"/>
      <c r="J98" s="45">
        <f t="shared" si="2"/>
        <v>0</v>
      </c>
    </row>
    <row r="99" spans="2:10" ht="12.75">
      <c r="B99" s="37"/>
      <c r="C99" s="52" t="s">
        <v>117</v>
      </c>
      <c r="D99" s="39">
        <v>32</v>
      </c>
      <c r="E99" s="52" t="s">
        <v>135</v>
      </c>
      <c r="F99" s="39"/>
      <c r="G99" s="68">
        <v>23</v>
      </c>
      <c r="H99" s="44" t="s">
        <v>251</v>
      </c>
      <c r="I99" s="66"/>
      <c r="J99" s="45">
        <f t="shared" si="2"/>
        <v>0</v>
      </c>
    </row>
    <row r="100" spans="2:10" ht="12.75">
      <c r="B100" s="37"/>
      <c r="C100" s="52" t="s">
        <v>118</v>
      </c>
      <c r="D100" s="39">
        <v>38</v>
      </c>
      <c r="E100" s="52" t="s">
        <v>135</v>
      </c>
      <c r="F100" s="39"/>
      <c r="G100" s="68">
        <v>30.2</v>
      </c>
      <c r="H100" s="44" t="s">
        <v>252</v>
      </c>
      <c r="I100" s="66"/>
      <c r="J100" s="45">
        <f t="shared" si="2"/>
        <v>0</v>
      </c>
    </row>
    <row r="101" spans="2:10" ht="12.75">
      <c r="B101" s="37"/>
      <c r="C101" s="52" t="s">
        <v>119</v>
      </c>
      <c r="D101" s="39">
        <v>50</v>
      </c>
      <c r="E101" s="52" t="s">
        <v>135</v>
      </c>
      <c r="F101" s="39"/>
      <c r="G101" s="68">
        <v>45.1</v>
      </c>
      <c r="H101" s="44" t="s">
        <v>253</v>
      </c>
      <c r="I101" s="66"/>
      <c r="J101" s="45">
        <f t="shared" si="2"/>
        <v>0</v>
      </c>
    </row>
    <row r="102" spans="2:10" ht="12.75">
      <c r="B102" s="37"/>
      <c r="C102" s="52" t="s">
        <v>120</v>
      </c>
      <c r="D102" s="39">
        <v>60</v>
      </c>
      <c r="E102" s="52" t="s">
        <v>135</v>
      </c>
      <c r="F102" s="39"/>
      <c r="G102" s="68">
        <v>70</v>
      </c>
      <c r="H102" s="44" t="s">
        <v>254</v>
      </c>
      <c r="I102" s="66"/>
      <c r="J102" s="45">
        <f t="shared" si="2"/>
        <v>0</v>
      </c>
    </row>
    <row r="103" spans="2:10" ht="12.75">
      <c r="B103" s="37"/>
      <c r="C103" s="52" t="s">
        <v>121</v>
      </c>
      <c r="D103" s="39">
        <v>75</v>
      </c>
      <c r="E103" s="52" t="s">
        <v>135</v>
      </c>
      <c r="F103" s="39"/>
      <c r="G103" s="68">
        <v>121</v>
      </c>
      <c r="H103" s="44" t="s">
        <v>255</v>
      </c>
      <c r="I103" s="66"/>
      <c r="J103" s="45">
        <f t="shared" si="2"/>
        <v>0</v>
      </c>
    </row>
    <row r="104" spans="2:10" ht="12.75">
      <c r="B104" s="37"/>
      <c r="C104" s="52" t="s">
        <v>122</v>
      </c>
      <c r="D104" s="39">
        <v>100</v>
      </c>
      <c r="E104" s="52" t="s">
        <v>135</v>
      </c>
      <c r="F104" s="39"/>
      <c r="G104" s="68">
        <v>179.8</v>
      </c>
      <c r="H104" s="44" t="s">
        <v>256</v>
      </c>
      <c r="I104" s="66"/>
      <c r="J104" s="45">
        <f t="shared" si="2"/>
        <v>0</v>
      </c>
    </row>
    <row r="105" spans="2:10" ht="12.75">
      <c r="B105" s="37"/>
      <c r="C105" s="52" t="s">
        <v>123</v>
      </c>
      <c r="D105" s="39">
        <v>150</v>
      </c>
      <c r="E105" s="52" t="s">
        <v>135</v>
      </c>
      <c r="F105" s="39"/>
      <c r="G105" s="68">
        <v>453.2</v>
      </c>
      <c r="H105" s="44" t="s">
        <v>257</v>
      </c>
      <c r="I105" s="66"/>
      <c r="J105" s="45">
        <f t="shared" si="2"/>
        <v>0</v>
      </c>
    </row>
    <row r="106" spans="2:10" ht="22.5" customHeight="1">
      <c r="B106" s="36" t="s">
        <v>26</v>
      </c>
      <c r="C106" s="50" t="s">
        <v>124</v>
      </c>
      <c r="D106" s="50">
        <v>13</v>
      </c>
      <c r="E106" s="50" t="s">
        <v>135</v>
      </c>
      <c r="F106" s="50"/>
      <c r="G106" s="67">
        <v>10</v>
      </c>
      <c r="H106" s="44" t="s">
        <v>258</v>
      </c>
      <c r="I106" s="66"/>
      <c r="J106" s="45">
        <f t="shared" si="2"/>
        <v>0</v>
      </c>
    </row>
    <row r="107" spans="2:10" ht="16.5" customHeight="1">
      <c r="B107" s="37"/>
      <c r="C107" s="39" t="s">
        <v>125</v>
      </c>
      <c r="D107" s="39">
        <v>19</v>
      </c>
      <c r="E107" s="39" t="s">
        <v>135</v>
      </c>
      <c r="F107" s="39"/>
      <c r="G107" s="68">
        <v>14.6</v>
      </c>
      <c r="H107" s="44" t="s">
        <v>259</v>
      </c>
      <c r="I107" s="66"/>
      <c r="J107" s="45">
        <f t="shared" si="2"/>
        <v>0</v>
      </c>
    </row>
    <row r="108" spans="2:10" ht="16.5" customHeight="1">
      <c r="B108" s="38"/>
      <c r="C108" s="40" t="s">
        <v>126</v>
      </c>
      <c r="D108" s="40">
        <v>25</v>
      </c>
      <c r="E108" s="40" t="s">
        <v>135</v>
      </c>
      <c r="F108" s="40"/>
      <c r="G108" s="70">
        <v>19.75</v>
      </c>
      <c r="H108" s="44" t="s">
        <v>260</v>
      </c>
      <c r="I108" s="66"/>
      <c r="J108" s="45">
        <f t="shared" si="2"/>
        <v>0</v>
      </c>
    </row>
    <row r="109" spans="2:10" ht="42.75" customHeight="1">
      <c r="B109" s="38" t="s">
        <v>27</v>
      </c>
      <c r="C109" s="40" t="s">
        <v>127</v>
      </c>
      <c r="D109" s="40"/>
      <c r="E109" s="40" t="s">
        <v>135</v>
      </c>
      <c r="F109" s="40"/>
      <c r="G109" s="70">
        <v>6.83</v>
      </c>
      <c r="H109" s="44" t="s">
        <v>261</v>
      </c>
      <c r="I109" s="66"/>
      <c r="J109" s="45">
        <f t="shared" si="2"/>
        <v>0</v>
      </c>
    </row>
    <row r="110" spans="2:10" ht="19.5" customHeight="1">
      <c r="B110" s="36" t="s">
        <v>28</v>
      </c>
      <c r="C110" s="50" t="s">
        <v>128</v>
      </c>
      <c r="D110" s="50">
        <v>19</v>
      </c>
      <c r="E110" s="50" t="s">
        <v>135</v>
      </c>
      <c r="F110" s="50"/>
      <c r="G110" s="67">
        <v>5.9</v>
      </c>
      <c r="H110" s="44" t="s">
        <v>262</v>
      </c>
      <c r="I110" s="66"/>
      <c r="J110" s="45">
        <f aca="true" t="shared" si="3" ref="J110:J128">I110*G110</f>
        <v>0</v>
      </c>
    </row>
    <row r="111" spans="2:10" ht="17.25" customHeight="1">
      <c r="B111" s="38"/>
      <c r="C111" s="40" t="s">
        <v>129</v>
      </c>
      <c r="D111" s="40">
        <v>25</v>
      </c>
      <c r="E111" s="40" t="s">
        <v>135</v>
      </c>
      <c r="F111" s="40"/>
      <c r="G111" s="70">
        <v>8.64</v>
      </c>
      <c r="H111" s="44" t="s">
        <v>263</v>
      </c>
      <c r="I111" s="66"/>
      <c r="J111" s="45">
        <f t="shared" si="3"/>
        <v>0</v>
      </c>
    </row>
    <row r="112" spans="2:10" ht="15" customHeight="1">
      <c r="B112" s="36" t="s">
        <v>29</v>
      </c>
      <c r="C112" s="50" t="s">
        <v>130</v>
      </c>
      <c r="D112" s="50">
        <v>13</v>
      </c>
      <c r="E112" s="50" t="s">
        <v>135</v>
      </c>
      <c r="F112" s="50"/>
      <c r="G112" s="67">
        <v>2.9</v>
      </c>
      <c r="H112" s="44" t="s">
        <v>264</v>
      </c>
      <c r="I112" s="66"/>
      <c r="J112" s="45">
        <f t="shared" si="3"/>
        <v>0</v>
      </c>
    </row>
    <row r="113" spans="2:10" ht="14.25" customHeight="1">
      <c r="B113" s="37"/>
      <c r="C113" s="39" t="s">
        <v>131</v>
      </c>
      <c r="D113" s="39">
        <v>19</v>
      </c>
      <c r="E113" s="39" t="s">
        <v>135</v>
      </c>
      <c r="F113" s="39"/>
      <c r="G113" s="68">
        <v>5.2</v>
      </c>
      <c r="H113" s="44" t="s">
        <v>265</v>
      </c>
      <c r="I113" s="66"/>
      <c r="J113" s="45">
        <f t="shared" si="3"/>
        <v>0</v>
      </c>
    </row>
    <row r="114" spans="2:10" ht="15" customHeight="1">
      <c r="B114" s="38"/>
      <c r="C114" s="40" t="s">
        <v>132</v>
      </c>
      <c r="D114" s="40">
        <v>25</v>
      </c>
      <c r="E114" s="40" t="s">
        <v>135</v>
      </c>
      <c r="F114" s="40"/>
      <c r="G114" s="70">
        <v>7.93</v>
      </c>
      <c r="H114" s="44" t="s">
        <v>266</v>
      </c>
      <c r="I114" s="66"/>
      <c r="J114" s="45">
        <f t="shared" si="3"/>
        <v>0</v>
      </c>
    </row>
    <row r="115" spans="2:10" ht="18" customHeight="1">
      <c r="B115" s="37" t="s">
        <v>30</v>
      </c>
      <c r="C115" s="39" t="s">
        <v>133</v>
      </c>
      <c r="D115" s="39">
        <v>19</v>
      </c>
      <c r="E115" s="39" t="s">
        <v>135</v>
      </c>
      <c r="F115" s="39"/>
      <c r="G115" s="68">
        <v>5.9</v>
      </c>
      <c r="H115" s="44" t="s">
        <v>267</v>
      </c>
      <c r="I115" s="66"/>
      <c r="J115" s="45">
        <f t="shared" si="3"/>
        <v>0</v>
      </c>
    </row>
    <row r="116" spans="2:10" ht="17.25" customHeight="1">
      <c r="B116" s="38"/>
      <c r="C116" s="40" t="s">
        <v>134</v>
      </c>
      <c r="D116" s="40">
        <v>25</v>
      </c>
      <c r="E116" s="40" t="s">
        <v>135</v>
      </c>
      <c r="F116" s="40"/>
      <c r="G116" s="70">
        <v>8.64</v>
      </c>
      <c r="H116" s="44" t="s">
        <v>268</v>
      </c>
      <c r="I116" s="66"/>
      <c r="J116" s="45">
        <f t="shared" si="3"/>
        <v>0</v>
      </c>
    </row>
    <row r="117" spans="2:10" ht="18" customHeight="1">
      <c r="B117" s="36" t="s">
        <v>31</v>
      </c>
      <c r="C117" s="50" t="s">
        <v>133</v>
      </c>
      <c r="D117" s="50">
        <v>38</v>
      </c>
      <c r="E117" s="50" t="s">
        <v>135</v>
      </c>
      <c r="F117" s="50"/>
      <c r="G117" s="67">
        <v>15</v>
      </c>
      <c r="H117" s="44" t="s">
        <v>269</v>
      </c>
      <c r="I117" s="66"/>
      <c r="J117" s="45">
        <f t="shared" si="3"/>
        <v>0</v>
      </c>
    </row>
    <row r="118" spans="2:10" ht="16.5" customHeight="1">
      <c r="B118" s="39"/>
      <c r="C118" s="39" t="s">
        <v>134</v>
      </c>
      <c r="D118" s="39">
        <v>50</v>
      </c>
      <c r="E118" s="39" t="s">
        <v>135</v>
      </c>
      <c r="F118" s="39"/>
      <c r="G118" s="68">
        <v>23.75</v>
      </c>
      <c r="H118" s="44" t="s">
        <v>270</v>
      </c>
      <c r="I118" s="66"/>
      <c r="J118" s="45">
        <f t="shared" si="3"/>
        <v>0</v>
      </c>
    </row>
    <row r="119" spans="2:10" ht="16.5" customHeight="1">
      <c r="B119" s="39"/>
      <c r="C119" s="39"/>
      <c r="D119" s="39">
        <v>75</v>
      </c>
      <c r="E119" s="39" t="s">
        <v>135</v>
      </c>
      <c r="F119" s="39"/>
      <c r="G119" s="68">
        <v>43.75</v>
      </c>
      <c r="H119" s="44" t="s">
        <v>271</v>
      </c>
      <c r="I119" s="66"/>
      <c r="J119" s="45">
        <f t="shared" si="3"/>
        <v>0</v>
      </c>
    </row>
    <row r="120" spans="2:10" ht="16.5" customHeight="1">
      <c r="B120" s="40"/>
      <c r="C120" s="40"/>
      <c r="D120" s="40">
        <v>100</v>
      </c>
      <c r="E120" s="40" t="s">
        <v>135</v>
      </c>
      <c r="F120" s="40"/>
      <c r="G120" s="70">
        <v>63</v>
      </c>
      <c r="H120" s="44" t="s">
        <v>272</v>
      </c>
      <c r="I120" s="66"/>
      <c r="J120" s="45">
        <f t="shared" si="3"/>
        <v>0</v>
      </c>
    </row>
    <row r="121" spans="2:10" ht="60.75" customHeight="1">
      <c r="B121" s="42" t="s">
        <v>149</v>
      </c>
      <c r="C121" s="53"/>
      <c r="D121" s="54" t="s">
        <v>161</v>
      </c>
      <c r="E121" s="53" t="s">
        <v>135</v>
      </c>
      <c r="F121" s="55"/>
      <c r="G121" s="69">
        <v>14.9</v>
      </c>
      <c r="H121" s="44" t="s">
        <v>273</v>
      </c>
      <c r="I121" s="66"/>
      <c r="J121" s="45">
        <f t="shared" si="3"/>
        <v>0</v>
      </c>
    </row>
    <row r="122" spans="2:10" ht="12.75">
      <c r="B122" s="56" t="s">
        <v>163</v>
      </c>
      <c r="C122" s="50" t="s">
        <v>281</v>
      </c>
      <c r="D122" s="50" t="s">
        <v>151</v>
      </c>
      <c r="E122" s="50" t="s">
        <v>150</v>
      </c>
      <c r="F122" s="50"/>
      <c r="G122" s="67">
        <v>25.25</v>
      </c>
      <c r="H122" s="44" t="s">
        <v>274</v>
      </c>
      <c r="I122" s="66"/>
      <c r="J122" s="45">
        <f t="shared" si="3"/>
        <v>0</v>
      </c>
    </row>
    <row r="123" spans="2:10" ht="12.75">
      <c r="B123" s="37" t="s">
        <v>162</v>
      </c>
      <c r="C123" s="39" t="s">
        <v>282</v>
      </c>
      <c r="D123" s="39" t="s">
        <v>152</v>
      </c>
      <c r="E123" s="39" t="s">
        <v>150</v>
      </c>
      <c r="F123" s="39"/>
      <c r="G123" s="68">
        <v>37.58</v>
      </c>
      <c r="H123" s="44" t="s">
        <v>275</v>
      </c>
      <c r="I123" s="66"/>
      <c r="J123" s="45">
        <f t="shared" si="3"/>
        <v>0</v>
      </c>
    </row>
    <row r="124" spans="2:10" ht="12.75">
      <c r="B124" s="37"/>
      <c r="C124" s="39" t="s">
        <v>283</v>
      </c>
      <c r="D124" s="39" t="s">
        <v>153</v>
      </c>
      <c r="E124" s="39" t="s">
        <v>150</v>
      </c>
      <c r="F124" s="39"/>
      <c r="G124" s="68">
        <v>61.58</v>
      </c>
      <c r="H124" s="44" t="s">
        <v>276</v>
      </c>
      <c r="I124" s="66"/>
      <c r="J124" s="45">
        <f t="shared" si="3"/>
        <v>0</v>
      </c>
    </row>
    <row r="125" spans="2:10" ht="12.75">
      <c r="B125" s="37"/>
      <c r="C125" s="39" t="s">
        <v>284</v>
      </c>
      <c r="D125" s="39" t="s">
        <v>154</v>
      </c>
      <c r="E125" s="39" t="s">
        <v>150</v>
      </c>
      <c r="F125" s="39"/>
      <c r="G125" s="68">
        <v>117.21</v>
      </c>
      <c r="H125" s="44" t="s">
        <v>277</v>
      </c>
      <c r="I125" s="66"/>
      <c r="J125" s="45">
        <f t="shared" si="3"/>
        <v>0</v>
      </c>
    </row>
    <row r="126" spans="2:10" ht="12.75">
      <c r="B126" s="37"/>
      <c r="C126" s="39" t="s">
        <v>285</v>
      </c>
      <c r="D126" s="39" t="s">
        <v>155</v>
      </c>
      <c r="E126" s="39" t="s">
        <v>150</v>
      </c>
      <c r="F126" s="39"/>
      <c r="G126" s="68">
        <v>438.34</v>
      </c>
      <c r="H126" s="44" t="s">
        <v>278</v>
      </c>
      <c r="I126" s="66"/>
      <c r="J126" s="45">
        <f t="shared" si="3"/>
        <v>0</v>
      </c>
    </row>
    <row r="127" spans="2:10" ht="13.5">
      <c r="B127" s="41" t="s">
        <v>156</v>
      </c>
      <c r="C127" s="57">
        <v>6028</v>
      </c>
      <c r="D127" s="58" t="s">
        <v>157</v>
      </c>
      <c r="E127" s="53" t="s">
        <v>150</v>
      </c>
      <c r="F127" s="57"/>
      <c r="G127" s="69">
        <v>45.49</v>
      </c>
      <c r="H127" s="44" t="s">
        <v>279</v>
      </c>
      <c r="I127" s="66"/>
      <c r="J127" s="45">
        <f t="shared" si="3"/>
        <v>0</v>
      </c>
    </row>
    <row r="128" spans="2:10" ht="13.5">
      <c r="B128" s="43" t="s">
        <v>158</v>
      </c>
      <c r="C128" s="71" t="s">
        <v>286</v>
      </c>
      <c r="D128" s="72" t="s">
        <v>152</v>
      </c>
      <c r="E128" s="40" t="s">
        <v>150</v>
      </c>
      <c r="F128" s="71"/>
      <c r="G128" s="70">
        <v>41.27</v>
      </c>
      <c r="H128" s="44" t="s">
        <v>280</v>
      </c>
      <c r="I128" s="66"/>
      <c r="J128" s="45">
        <f t="shared" si="3"/>
        <v>0</v>
      </c>
    </row>
    <row r="129" spans="2:9" ht="13.5">
      <c r="B129" s="33"/>
      <c r="C129" s="33"/>
      <c r="D129" s="34"/>
      <c r="E129" s="4"/>
      <c r="F129" s="35"/>
      <c r="G129" s="4"/>
      <c r="H129" s="7"/>
      <c r="I129" s="8"/>
    </row>
    <row r="130" spans="2:9" ht="15.75">
      <c r="B130" s="76" t="s">
        <v>0</v>
      </c>
      <c r="C130" s="76"/>
      <c r="D130" s="76"/>
      <c r="E130" s="76"/>
      <c r="F130" s="76"/>
      <c r="G130" s="4"/>
      <c r="H130" s="7"/>
      <c r="I130" s="8"/>
    </row>
    <row r="131" spans="2:9" ht="15.75">
      <c r="B131" s="77" t="s">
        <v>136</v>
      </c>
      <c r="C131" s="77"/>
      <c r="D131" s="77"/>
      <c r="E131" s="77"/>
      <c r="F131" s="77"/>
      <c r="G131" s="4"/>
      <c r="H131" s="7"/>
      <c r="I131" s="8"/>
    </row>
    <row r="132" spans="2:9" ht="15">
      <c r="B132" s="78" t="s">
        <v>287</v>
      </c>
      <c r="C132" s="78"/>
      <c r="D132" s="78"/>
      <c r="E132" s="78"/>
      <c r="F132" s="78"/>
      <c r="G132" s="4"/>
      <c r="H132" s="7"/>
      <c r="I132" s="8"/>
    </row>
    <row r="133" spans="2:10" ht="14.25">
      <c r="B133" s="59" t="s">
        <v>288</v>
      </c>
      <c r="C133" s="83" t="s">
        <v>289</v>
      </c>
      <c r="D133" s="84"/>
      <c r="E133" s="83" t="s">
        <v>290</v>
      </c>
      <c r="F133" s="85"/>
      <c r="H133" s="60"/>
      <c r="J133" s="2"/>
    </row>
    <row r="134" spans="2:9" ht="14.25" thickBot="1">
      <c r="B134" s="18"/>
      <c r="C134" s="18"/>
      <c r="D134" s="19"/>
      <c r="E134" s="20"/>
      <c r="F134" s="20"/>
      <c r="G134" s="6"/>
      <c r="H134" s="7"/>
      <c r="I134" s="8"/>
    </row>
    <row r="135" spans="2:9" ht="20.25" thickBot="1">
      <c r="B135" s="73" t="s">
        <v>137</v>
      </c>
      <c r="C135" s="74"/>
      <c r="D135" s="74"/>
      <c r="E135" s="74"/>
      <c r="F135" s="75"/>
      <c r="G135" s="6"/>
      <c r="H135" s="7"/>
      <c r="I135" s="8"/>
    </row>
    <row r="136" spans="2:9" ht="13.5">
      <c r="B136" s="18"/>
      <c r="C136" s="18"/>
      <c r="D136" s="19"/>
      <c r="E136" s="20"/>
      <c r="F136" s="20"/>
      <c r="G136" s="6"/>
      <c r="H136" s="7"/>
      <c r="I136" s="8"/>
    </row>
    <row r="137" spans="1:8" ht="13.5">
      <c r="A137" s="5"/>
      <c r="B137" s="61" t="s">
        <v>138</v>
      </c>
      <c r="C137" s="62"/>
      <c r="D137" s="20"/>
      <c r="E137" s="20"/>
      <c r="F137" s="20"/>
      <c r="G137" s="20"/>
      <c r="H137" s="20"/>
    </row>
    <row r="138" spans="1:8" ht="13.5">
      <c r="A138" s="5"/>
      <c r="B138" s="61"/>
      <c r="C138" s="62"/>
      <c r="D138" s="20"/>
      <c r="E138" s="20"/>
      <c r="F138" s="20"/>
      <c r="G138" s="20"/>
      <c r="H138" s="20"/>
    </row>
    <row r="139" spans="1:8" ht="13.5">
      <c r="A139" s="5"/>
      <c r="B139" s="61" t="s">
        <v>139</v>
      </c>
      <c r="C139" s="62"/>
      <c r="D139" s="20"/>
      <c r="E139" s="20"/>
      <c r="F139" s="20"/>
      <c r="G139" s="20"/>
      <c r="H139" s="20"/>
    </row>
    <row r="140" spans="1:8" ht="13.5">
      <c r="A140" s="5"/>
      <c r="B140" s="61"/>
      <c r="C140" s="62"/>
      <c r="D140" s="20"/>
      <c r="E140" s="20"/>
      <c r="F140" s="20"/>
      <c r="G140" s="20"/>
      <c r="H140" s="20"/>
    </row>
    <row r="141" spans="1:8" ht="13.5">
      <c r="A141" s="5"/>
      <c r="B141" s="63" t="s">
        <v>291</v>
      </c>
      <c r="C141" s="64"/>
      <c r="D141" s="65"/>
      <c r="E141" s="65"/>
      <c r="F141" s="65"/>
      <c r="G141" s="20"/>
      <c r="H141" s="20"/>
    </row>
    <row r="142" spans="1:8" ht="13.5">
      <c r="A142" s="5"/>
      <c r="B142" s="61" t="s">
        <v>292</v>
      </c>
      <c r="C142" s="62"/>
      <c r="D142" s="20"/>
      <c r="E142" s="20"/>
      <c r="F142" s="20"/>
      <c r="G142" s="20"/>
      <c r="H142" s="20"/>
    </row>
    <row r="143" spans="1:8" ht="13.5">
      <c r="A143" s="5"/>
      <c r="B143" s="61"/>
      <c r="C143" s="62"/>
      <c r="D143" s="20"/>
      <c r="E143" s="20"/>
      <c r="F143" s="20"/>
      <c r="G143" s="20"/>
      <c r="H143" s="20"/>
    </row>
    <row r="144" spans="1:8" ht="13.5">
      <c r="A144" s="5"/>
      <c r="B144" s="61" t="s">
        <v>293</v>
      </c>
      <c r="C144" s="62"/>
      <c r="D144" s="20"/>
      <c r="E144" s="20"/>
      <c r="F144" s="20"/>
      <c r="G144" s="20"/>
      <c r="H144" s="20"/>
    </row>
    <row r="145" spans="1:8" ht="13.5">
      <c r="A145" s="5"/>
      <c r="B145" s="61"/>
      <c r="C145" s="62"/>
      <c r="D145" s="20"/>
      <c r="E145" s="20"/>
      <c r="F145" s="20"/>
      <c r="G145" s="20"/>
      <c r="H145" s="20"/>
    </row>
    <row r="146" spans="1:8" ht="13.5">
      <c r="A146" s="5"/>
      <c r="B146" s="61" t="s">
        <v>140</v>
      </c>
      <c r="C146" s="62"/>
      <c r="D146" s="20"/>
      <c r="E146" s="20"/>
      <c r="F146" s="20"/>
      <c r="G146" s="20"/>
      <c r="H146" s="20"/>
    </row>
    <row r="147" spans="1:8" ht="13.5">
      <c r="A147" s="5"/>
      <c r="B147" s="61" t="s">
        <v>141</v>
      </c>
      <c r="C147" s="62"/>
      <c r="D147" s="20"/>
      <c r="E147" s="20"/>
      <c r="F147" s="20"/>
      <c r="G147" s="20"/>
      <c r="H147" s="20"/>
    </row>
    <row r="148" spans="1:8" ht="13.5">
      <c r="A148" s="5"/>
      <c r="B148" s="61" t="s">
        <v>142</v>
      </c>
      <c r="C148" s="62"/>
      <c r="D148" s="20"/>
      <c r="E148" s="20"/>
      <c r="F148" s="20"/>
      <c r="G148" s="20"/>
      <c r="H148" s="20"/>
    </row>
    <row r="149" spans="1:8" ht="13.5">
      <c r="A149" s="5"/>
      <c r="B149" s="61" t="s">
        <v>143</v>
      </c>
      <c r="C149" s="62"/>
      <c r="D149" s="20"/>
      <c r="E149" s="20"/>
      <c r="F149" s="20"/>
      <c r="G149" s="20"/>
      <c r="H149" s="20"/>
    </row>
    <row r="150" spans="1:8" ht="13.5">
      <c r="A150" s="5"/>
      <c r="B150" s="61"/>
      <c r="C150" s="62"/>
      <c r="D150" s="20"/>
      <c r="E150" s="20"/>
      <c r="F150" s="20"/>
      <c r="G150" s="20"/>
      <c r="H150" s="20"/>
    </row>
    <row r="151" spans="1:8" ht="13.5">
      <c r="A151" s="5"/>
      <c r="B151" s="61" t="s">
        <v>144</v>
      </c>
      <c r="C151" s="62"/>
      <c r="D151" s="20"/>
      <c r="E151" s="20"/>
      <c r="F151" s="20"/>
      <c r="G151" s="20"/>
      <c r="H151" s="20"/>
    </row>
    <row r="152" spans="1:8" ht="13.5">
      <c r="A152" s="5"/>
      <c r="B152" s="61"/>
      <c r="C152" s="62"/>
      <c r="D152" s="20"/>
      <c r="E152" s="20"/>
      <c r="F152" s="20"/>
      <c r="G152" s="20"/>
      <c r="H152" s="20"/>
    </row>
    <row r="153" spans="1:8" ht="13.5">
      <c r="A153" s="5"/>
      <c r="B153" s="61" t="s">
        <v>145</v>
      </c>
      <c r="C153" s="62"/>
      <c r="D153" s="20"/>
      <c r="E153" s="20"/>
      <c r="F153" s="20"/>
      <c r="G153" s="20"/>
      <c r="H153" s="20"/>
    </row>
    <row r="154" spans="1:8" ht="13.5">
      <c r="A154" s="5"/>
      <c r="B154" s="61" t="s">
        <v>146</v>
      </c>
      <c r="C154" s="62"/>
      <c r="D154" s="20"/>
      <c r="E154" s="20"/>
      <c r="F154" s="20"/>
      <c r="G154" s="20"/>
      <c r="H154" s="20"/>
    </row>
    <row r="155" spans="1:8" ht="13.5">
      <c r="A155" s="5"/>
      <c r="B155" s="61" t="s">
        <v>147</v>
      </c>
      <c r="C155" s="62"/>
      <c r="D155" s="20"/>
      <c r="E155" s="20"/>
      <c r="F155" s="20"/>
      <c r="G155" s="20"/>
      <c r="H155" s="20"/>
    </row>
    <row r="156" spans="1:8" ht="13.5">
      <c r="A156" s="5"/>
      <c r="B156" s="61"/>
      <c r="C156" s="62"/>
      <c r="D156" s="20"/>
      <c r="E156" s="20"/>
      <c r="F156" s="20"/>
      <c r="G156" s="20"/>
      <c r="H156" s="20"/>
    </row>
    <row r="157" spans="1:8" ht="13.5">
      <c r="A157" s="5"/>
      <c r="B157" s="61" t="s">
        <v>294</v>
      </c>
      <c r="C157" s="62"/>
      <c r="D157" s="20"/>
      <c r="E157" s="20"/>
      <c r="F157" s="20"/>
      <c r="G157" s="20"/>
      <c r="H157" s="20"/>
    </row>
  </sheetData>
  <sheetProtection password="8F18" sheet="1"/>
  <mergeCells count="10">
    <mergeCell ref="B135:F135"/>
    <mergeCell ref="B130:F130"/>
    <mergeCell ref="B131:F131"/>
    <mergeCell ref="B132:F132"/>
    <mergeCell ref="D1:J1"/>
    <mergeCell ref="D2:J2"/>
    <mergeCell ref="B3:C3"/>
    <mergeCell ref="D3:J3"/>
    <mergeCell ref="C133:D133"/>
    <mergeCell ref="E133:F133"/>
  </mergeCells>
  <hyperlinks>
    <hyperlink ref="B133" r:id="rId1" display="ventas@dmajum.com"/>
    <hyperlink ref="C133" r:id="rId2" display="servicos1@dmajum.com"/>
    <hyperlink ref="E133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2"/>
  <sheetViews>
    <sheetView zoomScalePageLayoutView="0" workbookViewId="0" topLeftCell="A1">
      <selection activeCell="C4" sqref="C4:M10"/>
    </sheetView>
  </sheetViews>
  <sheetFormatPr defaultColWidth="11.421875" defaultRowHeight="12.75"/>
  <cols>
    <col min="4" max="4" width="14.140625" style="0" customWidth="1"/>
    <col min="5" max="5" width="23.7109375" style="0" bestFit="1" customWidth="1"/>
    <col min="6" max="6" width="24.7109375" style="0" customWidth="1"/>
  </cols>
  <sheetData>
    <row r="4" spans="3:13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4" ht="12.75">
      <c r="B5" s="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"/>
    </row>
    <row r="6" spans="2:14" ht="12.75">
      <c r="B6" s="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6"/>
    </row>
    <row r="7" spans="2:14" ht="12.75">
      <c r="B7" s="5"/>
      <c r="C7" s="25"/>
      <c r="D7" s="26"/>
      <c r="E7" s="25"/>
      <c r="F7" s="25"/>
      <c r="G7" s="25"/>
      <c r="H7" s="25"/>
      <c r="I7" s="25"/>
      <c r="J7" s="25"/>
      <c r="K7" s="26"/>
      <c r="L7" s="26"/>
      <c r="M7" s="25"/>
      <c r="N7" s="6"/>
    </row>
    <row r="8" spans="2:14" ht="12.75">
      <c r="B8" s="5"/>
      <c r="C8" s="27"/>
      <c r="D8" s="28"/>
      <c r="E8" s="28"/>
      <c r="F8" s="28"/>
      <c r="G8" s="28"/>
      <c r="H8" s="27"/>
      <c r="I8" s="29"/>
      <c r="J8" s="27"/>
      <c r="K8" s="27"/>
      <c r="L8" s="30"/>
      <c r="M8" s="25"/>
      <c r="N8" s="6"/>
    </row>
    <row r="9" spans="2:14" ht="12.75">
      <c r="B9" s="5"/>
      <c r="C9" s="27"/>
      <c r="D9" s="28"/>
      <c r="E9" s="28"/>
      <c r="F9" s="28"/>
      <c r="G9" s="28"/>
      <c r="H9" s="27"/>
      <c r="I9" s="28"/>
      <c r="J9" s="27"/>
      <c r="K9" s="27"/>
      <c r="L9" s="30"/>
      <c r="M9" s="25"/>
      <c r="N9" s="5"/>
    </row>
    <row r="10" spans="2:14" ht="12.75">
      <c r="B10" s="5"/>
      <c r="C10" s="27"/>
      <c r="D10" s="28"/>
      <c r="E10" s="28"/>
      <c r="F10" s="28"/>
      <c r="G10" s="28"/>
      <c r="H10" s="27"/>
      <c r="I10" s="28"/>
      <c r="J10" s="27"/>
      <c r="K10" s="27"/>
      <c r="L10" s="30"/>
      <c r="M10" s="25"/>
      <c r="N10" s="5"/>
    </row>
    <row r="11" spans="2:13" ht="12.75">
      <c r="B11" s="5"/>
      <c r="C11" s="7"/>
      <c r="D11" s="10"/>
      <c r="E11" s="11"/>
      <c r="F11" s="10"/>
      <c r="G11" s="10"/>
      <c r="H11" s="7"/>
      <c r="I11" s="13"/>
      <c r="J11" s="7"/>
      <c r="K11" s="7"/>
      <c r="L11" s="12"/>
      <c r="M11" s="9"/>
    </row>
    <row r="12" spans="3:13" ht="12.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2011-09-21T20:15:45Z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